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DATA\econstats\Labour\Statistical Release\Employment Statistics\2023 Sample\202606\Statsonline\"/>
    </mc:Choice>
  </mc:AlternateContent>
  <xr:revisionPtr revIDLastSave="0" documentId="13_ncr:1_{F9553848-B590-4665-B20D-82FF932AB374}" xr6:coauthVersionLast="47" xr6:coauthVersionMax="47" xr10:uidLastSave="{00000000-0000-0000-0000-000000000000}"/>
  <bookViews>
    <workbookView xWindow="-120" yWindow="-120" windowWidth="29040" windowHeight="15720" tabRatio="877" xr2:uid="{00000000-000D-0000-FFFF-FFFF00000000}"/>
  </bookViews>
  <sheets>
    <sheet name="TotalEarnings" sheetId="1" r:id="rId1"/>
    <sheet name="2-Mining" sheetId="2" r:id="rId2"/>
    <sheet name="3-Manufacturing" sheetId="3" r:id="rId3"/>
    <sheet name="4-Electricity" sheetId="4" r:id="rId4"/>
    <sheet name="5-Construction" sheetId="5" r:id="rId5"/>
    <sheet name="6-Trade" sheetId="6" r:id="rId6"/>
    <sheet name="7-Transport" sheetId="7" r:id="rId7"/>
    <sheet name="8-Finance" sheetId="8" r:id="rId8"/>
    <sheet name="9-Community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4" i="9" l="1"/>
  <c r="F75" i="9"/>
  <c r="F153" i="8"/>
  <c r="D114" i="8"/>
  <c r="D75" i="8"/>
  <c r="F153" i="7"/>
  <c r="F154" i="7"/>
  <c r="D114" i="7"/>
  <c r="D115" i="7"/>
  <c r="G76" i="7"/>
  <c r="G153" i="6"/>
  <c r="E75" i="6"/>
  <c r="E153" i="5"/>
  <c r="F75" i="5"/>
  <c r="D153" i="4"/>
  <c r="G115" i="4"/>
  <c r="G76" i="4"/>
  <c r="G114" i="3"/>
  <c r="D75" i="3"/>
  <c r="F36" i="2"/>
  <c r="G37" i="2"/>
  <c r="F115" i="8"/>
  <c r="G115" i="8"/>
  <c r="G152" i="9"/>
  <c r="F152" i="8"/>
  <c r="G113" i="7"/>
  <c r="G74" i="7"/>
  <c r="E113" i="6"/>
  <c r="F74" i="5"/>
  <c r="E113" i="4"/>
  <c r="F74" i="4"/>
  <c r="G74" i="3"/>
  <c r="D112" i="9"/>
  <c r="G73" i="9"/>
  <c r="D151" i="8"/>
  <c r="E112" i="8"/>
  <c r="E73" i="8"/>
  <c r="G112" i="7"/>
  <c r="G73" i="7"/>
  <c r="F152" i="6"/>
  <c r="G112" i="6"/>
  <c r="F73" i="6"/>
  <c r="G151" i="5"/>
  <c r="D112" i="5"/>
  <c r="G73" i="5"/>
  <c r="F151" i="4"/>
  <c r="F112" i="4"/>
  <c r="E151" i="3"/>
  <c r="D112" i="3"/>
  <c r="G113" i="3"/>
  <c r="E73" i="3"/>
  <c r="E34" i="2"/>
  <c r="D151" i="9"/>
  <c r="E151" i="9"/>
  <c r="F151" i="9"/>
  <c r="G151" i="9"/>
  <c r="D112" i="4"/>
  <c r="E112" i="4"/>
  <c r="F73" i="3"/>
  <c r="D149" i="9"/>
  <c r="F71" i="9"/>
  <c r="G149" i="3"/>
  <c r="G109" i="9"/>
  <c r="F70" i="9"/>
  <c r="D148" i="8"/>
  <c r="D70" i="8"/>
  <c r="G109" i="7"/>
  <c r="E70" i="7"/>
  <c r="D109" i="6"/>
  <c r="D110" i="6"/>
  <c r="D70" i="6"/>
  <c r="F109" i="5"/>
  <c r="D109" i="4"/>
  <c r="D70" i="4"/>
  <c r="D148" i="3"/>
  <c r="F109" i="3"/>
  <c r="D69" i="9"/>
  <c r="F147" i="7"/>
  <c r="D108" i="7"/>
  <c r="G148" i="6"/>
  <c r="E109" i="6"/>
  <c r="D69" i="6"/>
  <c r="E147" i="5"/>
  <c r="D148" i="5"/>
  <c r="D108" i="5"/>
  <c r="D147" i="4"/>
  <c r="E147" i="3"/>
  <c r="D69" i="3"/>
  <c r="D30" i="2"/>
  <c r="G70" i="9"/>
  <c r="D70" i="7"/>
  <c r="G147" i="9"/>
  <c r="D108" i="9"/>
  <c r="D147" i="8"/>
  <c r="E108" i="8"/>
  <c r="D147" i="6"/>
  <c r="F108" i="4"/>
  <c r="F69" i="9"/>
  <c r="E108" i="4"/>
  <c r="G108" i="4"/>
  <c r="D147" i="3"/>
  <c r="F153" i="3" l="1"/>
  <c r="G153" i="3"/>
  <c r="C115" i="1"/>
  <c r="F115" i="7"/>
  <c r="D115" i="6"/>
  <c r="F76" i="7"/>
  <c r="G115" i="6"/>
  <c r="F115" i="6"/>
  <c r="E115" i="6"/>
  <c r="F76" i="4"/>
  <c r="E76" i="4"/>
  <c r="D76" i="4"/>
  <c r="G115" i="7"/>
  <c r="E115" i="7"/>
  <c r="E76" i="7"/>
  <c r="C37" i="4"/>
  <c r="F37" i="4" s="1"/>
  <c r="D154" i="9"/>
  <c r="F154" i="9"/>
  <c r="E154" i="9"/>
  <c r="E115" i="9"/>
  <c r="D115" i="9"/>
  <c r="G115" i="9"/>
  <c r="F115" i="9"/>
  <c r="D76" i="9"/>
  <c r="G76" i="9"/>
  <c r="E76" i="9"/>
  <c r="C37" i="9"/>
  <c r="F76" i="9"/>
  <c r="D154" i="8"/>
  <c r="E154" i="8"/>
  <c r="G154" i="8"/>
  <c r="F154" i="8"/>
  <c r="D115" i="8"/>
  <c r="E115" i="8"/>
  <c r="C37" i="8"/>
  <c r="E76" i="8"/>
  <c r="G76" i="8"/>
  <c r="D76" i="8"/>
  <c r="F76" i="8"/>
  <c r="D154" i="7"/>
  <c r="E154" i="7"/>
  <c r="G154" i="7"/>
  <c r="C37" i="7"/>
  <c r="D76" i="7"/>
  <c r="D154" i="6"/>
  <c r="E154" i="6"/>
  <c r="F154" i="6"/>
  <c r="G154" i="6"/>
  <c r="D76" i="6"/>
  <c r="F76" i="6"/>
  <c r="C37" i="6"/>
  <c r="E76" i="6"/>
  <c r="G76" i="6"/>
  <c r="E154" i="5"/>
  <c r="C154" i="1"/>
  <c r="D154" i="5"/>
  <c r="G154" i="5"/>
  <c r="F154" i="5"/>
  <c r="E115" i="5"/>
  <c r="G115" i="5"/>
  <c r="D115" i="5"/>
  <c r="F115" i="5"/>
  <c r="D76" i="5"/>
  <c r="G76" i="5"/>
  <c r="E76" i="5"/>
  <c r="F76" i="5"/>
  <c r="C37" i="5"/>
  <c r="F154" i="4"/>
  <c r="D154" i="4"/>
  <c r="G154" i="4"/>
  <c r="E154" i="4"/>
  <c r="D115" i="4"/>
  <c r="E115" i="4"/>
  <c r="F115" i="4"/>
  <c r="D154" i="3"/>
  <c r="G154" i="3"/>
  <c r="E154" i="3"/>
  <c r="F154" i="3"/>
  <c r="D115" i="3"/>
  <c r="F115" i="3"/>
  <c r="G115" i="3"/>
  <c r="E115" i="3"/>
  <c r="C37" i="3"/>
  <c r="D76" i="3"/>
  <c r="E76" i="3"/>
  <c r="F76" i="3"/>
  <c r="G76" i="3"/>
  <c r="C76" i="1"/>
  <c r="D37" i="2"/>
  <c r="F37" i="2"/>
  <c r="E37" i="2"/>
  <c r="F115" i="1"/>
  <c r="G115" i="1"/>
  <c r="G114" i="6"/>
  <c r="D114" i="6"/>
  <c r="E114" i="6"/>
  <c r="F114" i="6"/>
  <c r="F75" i="4"/>
  <c r="G75" i="4"/>
  <c r="D153" i="3"/>
  <c r="E153" i="3"/>
  <c r="G152" i="3"/>
  <c r="D75" i="4"/>
  <c r="E75" i="4"/>
  <c r="F114" i="4"/>
  <c r="G114" i="4"/>
  <c r="G75" i="5"/>
  <c r="C36" i="3"/>
  <c r="D75" i="5"/>
  <c r="F75" i="3"/>
  <c r="F153" i="5"/>
  <c r="F114" i="3"/>
  <c r="F75" i="6"/>
  <c r="E75" i="5"/>
  <c r="G75" i="3"/>
  <c r="E114" i="3"/>
  <c r="G74" i="9"/>
  <c r="F153" i="9"/>
  <c r="G113" i="9"/>
  <c r="G153" i="9"/>
  <c r="D114" i="9"/>
  <c r="G114" i="9"/>
  <c r="D75" i="9"/>
  <c r="F75" i="7"/>
  <c r="G75" i="7"/>
  <c r="D153" i="6"/>
  <c r="E153" i="6"/>
  <c r="F153" i="6"/>
  <c r="C75" i="1"/>
  <c r="G152" i="8"/>
  <c r="C114" i="1"/>
  <c r="D114" i="3"/>
  <c r="G114" i="5"/>
  <c r="F114" i="5"/>
  <c r="E114" i="5"/>
  <c r="C36" i="7"/>
  <c r="D114" i="5"/>
  <c r="G153" i="5"/>
  <c r="C36" i="4"/>
  <c r="E114" i="7"/>
  <c r="D153" i="5"/>
  <c r="C36" i="8"/>
  <c r="G75" i="6"/>
  <c r="G75" i="8"/>
  <c r="E75" i="8"/>
  <c r="G36" i="2"/>
  <c r="D75" i="6"/>
  <c r="E153" i="8"/>
  <c r="E153" i="4"/>
  <c r="E153" i="7"/>
  <c r="G153" i="7"/>
  <c r="D153" i="7"/>
  <c r="F75" i="8"/>
  <c r="D114" i="4"/>
  <c r="G114" i="8"/>
  <c r="C153" i="1"/>
  <c r="D152" i="9"/>
  <c r="F74" i="7"/>
  <c r="F114" i="8"/>
  <c r="G153" i="4"/>
  <c r="F153" i="4"/>
  <c r="C36" i="6"/>
  <c r="E75" i="7"/>
  <c r="E114" i="8"/>
  <c r="D153" i="8"/>
  <c r="F152" i="9"/>
  <c r="D75" i="7"/>
  <c r="E114" i="4"/>
  <c r="G114" i="7"/>
  <c r="G153" i="8"/>
  <c r="G113" i="4"/>
  <c r="C36" i="5"/>
  <c r="F114" i="7"/>
  <c r="C36" i="9"/>
  <c r="E75" i="9"/>
  <c r="F114" i="9"/>
  <c r="E114" i="9"/>
  <c r="E153" i="9"/>
  <c r="D153" i="9"/>
  <c r="E36" i="2"/>
  <c r="E75" i="3"/>
  <c r="G75" i="9"/>
  <c r="D36" i="2"/>
  <c r="D74" i="8"/>
  <c r="E113" i="5"/>
  <c r="E113" i="3"/>
  <c r="F113" i="3"/>
  <c r="F113" i="9"/>
  <c r="D113" i="3"/>
  <c r="D113" i="9"/>
  <c r="G152" i="6"/>
  <c r="D73" i="3"/>
  <c r="D113" i="4"/>
  <c r="G112" i="4"/>
  <c r="E74" i="4"/>
  <c r="D113" i="8"/>
  <c r="G73" i="3"/>
  <c r="F74" i="9"/>
  <c r="F112" i="3"/>
  <c r="G151" i="8"/>
  <c r="D73" i="6"/>
  <c r="G112" i="3"/>
  <c r="D152" i="8"/>
  <c r="E152" i="8"/>
  <c r="E152" i="9"/>
  <c r="G112" i="8"/>
  <c r="F151" i="8"/>
  <c r="D152" i="7"/>
  <c r="E74" i="3"/>
  <c r="E74" i="5"/>
  <c r="F113" i="7"/>
  <c r="D152" i="5"/>
  <c r="D152" i="4"/>
  <c r="G152" i="4"/>
  <c r="G151" i="4"/>
  <c r="G74" i="4"/>
  <c r="G74" i="8"/>
  <c r="D113" i="6"/>
  <c r="C35" i="9"/>
  <c r="F74" i="8"/>
  <c r="G113" i="5"/>
  <c r="D74" i="4"/>
  <c r="G73" i="6"/>
  <c r="F113" i="5"/>
  <c r="C35" i="4"/>
  <c r="C35" i="7"/>
  <c r="F151" i="5"/>
  <c r="D152" i="6"/>
  <c r="E113" i="7"/>
  <c r="D152" i="3"/>
  <c r="E152" i="3"/>
  <c r="E74" i="9"/>
  <c r="F152" i="3"/>
  <c r="E151" i="6"/>
  <c r="F152" i="4"/>
  <c r="D113" i="5"/>
  <c r="E152" i="6"/>
  <c r="D113" i="7"/>
  <c r="E152" i="4"/>
  <c r="F113" i="4"/>
  <c r="G113" i="6"/>
  <c r="E74" i="8"/>
  <c r="C35" i="6"/>
  <c r="G73" i="4"/>
  <c r="C152" i="1"/>
  <c r="F113" i="6"/>
  <c r="D74" i="3"/>
  <c r="E73" i="4"/>
  <c r="E113" i="9"/>
  <c r="C74" i="1"/>
  <c r="D74" i="5"/>
  <c r="C35" i="5"/>
  <c r="C35" i="8"/>
  <c r="F152" i="5"/>
  <c r="E152" i="7"/>
  <c r="E152" i="5"/>
  <c r="G152" i="5"/>
  <c r="G74" i="6"/>
  <c r="F74" i="6"/>
  <c r="G113" i="8"/>
  <c r="E74" i="6"/>
  <c r="F113" i="8"/>
  <c r="C113" i="1"/>
  <c r="F74" i="3"/>
  <c r="G74" i="5"/>
  <c r="D74" i="6"/>
  <c r="E113" i="8"/>
  <c r="D74" i="9"/>
  <c r="C35" i="3"/>
  <c r="G152" i="7"/>
  <c r="F152" i="7"/>
  <c r="D74" i="7"/>
  <c r="E74" i="7"/>
  <c r="G35" i="2"/>
  <c r="F35" i="2"/>
  <c r="E35" i="2"/>
  <c r="D35" i="2"/>
  <c r="D112" i="7"/>
  <c r="E73" i="6"/>
  <c r="D112" i="8"/>
  <c r="E151" i="8"/>
  <c r="F73" i="9"/>
  <c r="E73" i="9"/>
  <c r="D73" i="9"/>
  <c r="E112" i="3"/>
  <c r="G112" i="9"/>
  <c r="F151" i="6"/>
  <c r="D151" i="6"/>
  <c r="G151" i="3"/>
  <c r="F112" i="8"/>
  <c r="D73" i="4"/>
  <c r="F73" i="4"/>
  <c r="C34" i="3"/>
  <c r="F73" i="7"/>
  <c r="C34" i="7"/>
  <c r="E73" i="7"/>
  <c r="D73" i="7"/>
  <c r="D151" i="4"/>
  <c r="D34" i="2"/>
  <c r="E151" i="7"/>
  <c r="D151" i="5"/>
  <c r="D73" i="8"/>
  <c r="F112" i="7"/>
  <c r="E151" i="4"/>
  <c r="E112" i="7"/>
  <c r="G151" i="7"/>
  <c r="F151" i="7"/>
  <c r="F73" i="5"/>
  <c r="C112" i="1"/>
  <c r="F151" i="3"/>
  <c r="D73" i="5"/>
  <c r="E112" i="6"/>
  <c r="D151" i="7"/>
  <c r="E151" i="5"/>
  <c r="C34" i="6"/>
  <c r="E73" i="5"/>
  <c r="G112" i="5"/>
  <c r="D112" i="6"/>
  <c r="C34" i="8"/>
  <c r="F112" i="6"/>
  <c r="G34" i="2"/>
  <c r="D151" i="3"/>
  <c r="F112" i="5"/>
  <c r="G73" i="8"/>
  <c r="F112" i="9"/>
  <c r="C73" i="1"/>
  <c r="C151" i="1"/>
  <c r="F34" i="2"/>
  <c r="E112" i="5"/>
  <c r="F73" i="8"/>
  <c r="E112" i="9"/>
  <c r="C34" i="9"/>
  <c r="G151" i="6"/>
  <c r="C34" i="5"/>
  <c r="C34" i="4"/>
  <c r="F110" i="8"/>
  <c r="D150" i="8"/>
  <c r="E71" i="3"/>
  <c r="G72" i="6"/>
  <c r="F111" i="6"/>
  <c r="F111" i="5"/>
  <c r="E150" i="5"/>
  <c r="G110" i="3"/>
  <c r="D72" i="3"/>
  <c r="F150" i="6"/>
  <c r="F111" i="9"/>
  <c r="D32" i="2"/>
  <c r="F111" i="3"/>
  <c r="D149" i="6"/>
  <c r="F110" i="9"/>
  <c r="G111" i="3"/>
  <c r="E111" i="4"/>
  <c r="D72" i="7"/>
  <c r="D150" i="9"/>
  <c r="D150" i="3"/>
  <c r="E111" i="3"/>
  <c r="D110" i="4"/>
  <c r="E71" i="7"/>
  <c r="E111" i="8"/>
  <c r="F72" i="4"/>
  <c r="F110" i="5"/>
  <c r="G150" i="3"/>
  <c r="F150" i="4"/>
  <c r="G72" i="8"/>
  <c r="G149" i="4"/>
  <c r="G149" i="5"/>
  <c r="G150" i="8"/>
  <c r="F72" i="5"/>
  <c r="F150" i="8"/>
  <c r="F71" i="5"/>
  <c r="D111" i="7"/>
  <c r="D150" i="7"/>
  <c r="D33" i="2"/>
  <c r="C33" i="8"/>
  <c r="E72" i="7"/>
  <c r="G72" i="4"/>
  <c r="E72" i="4"/>
  <c r="D72" i="4"/>
  <c r="G150" i="5"/>
  <c r="G111" i="9"/>
  <c r="G150" i="9"/>
  <c r="E150" i="9"/>
  <c r="G71" i="7"/>
  <c r="D111" i="4"/>
  <c r="E150" i="6"/>
  <c r="F150" i="9"/>
  <c r="G111" i="4"/>
  <c r="D150" i="6"/>
  <c r="G111" i="5"/>
  <c r="F72" i="7"/>
  <c r="E150" i="8"/>
  <c r="D72" i="9"/>
  <c r="E72" i="8"/>
  <c r="F150" i="5"/>
  <c r="G111" i="8"/>
  <c r="D150" i="5"/>
  <c r="F72" i="6"/>
  <c r="F150" i="3"/>
  <c r="G149" i="8"/>
  <c r="D72" i="6"/>
  <c r="D111" i="8"/>
  <c r="G111" i="6"/>
  <c r="F72" i="8"/>
  <c r="F111" i="8"/>
  <c r="E150" i="3"/>
  <c r="C33" i="7"/>
  <c r="E72" i="5"/>
  <c r="C150" i="1"/>
  <c r="D72" i="8"/>
  <c r="D111" i="3"/>
  <c r="E72" i="6"/>
  <c r="D111" i="6"/>
  <c r="G72" i="9"/>
  <c r="F33" i="2"/>
  <c r="F149" i="3"/>
  <c r="D72" i="5"/>
  <c r="G72" i="7"/>
  <c r="E111" i="5"/>
  <c r="C33" i="4"/>
  <c r="F111" i="4"/>
  <c r="G33" i="2"/>
  <c r="G111" i="7"/>
  <c r="F111" i="7"/>
  <c r="E111" i="7"/>
  <c r="G150" i="4"/>
  <c r="E150" i="4"/>
  <c r="F150" i="7"/>
  <c r="G150" i="7"/>
  <c r="D150" i="4"/>
  <c r="E150" i="7"/>
  <c r="F72" i="9"/>
  <c r="G72" i="5"/>
  <c r="E111" i="6"/>
  <c r="E72" i="9"/>
  <c r="E111" i="9"/>
  <c r="D111" i="9"/>
  <c r="C33" i="6"/>
  <c r="C33" i="5"/>
  <c r="C111" i="1"/>
  <c r="C33" i="9"/>
  <c r="G150" i="6"/>
  <c r="D111" i="5"/>
  <c r="C33" i="3"/>
  <c r="G72" i="3"/>
  <c r="E72" i="3"/>
  <c r="F72" i="3"/>
  <c r="C72" i="1"/>
  <c r="E33" i="2"/>
  <c r="D71" i="4"/>
  <c r="D110" i="7"/>
  <c r="D71" i="6"/>
  <c r="D149" i="8"/>
  <c r="D149" i="7"/>
  <c r="D110" i="8"/>
  <c r="F149" i="8"/>
  <c r="E149" i="8"/>
  <c r="D110" i="3"/>
  <c r="F110" i="3"/>
  <c r="F71" i="7"/>
  <c r="D71" i="7"/>
  <c r="E149" i="5"/>
  <c r="D149" i="5"/>
  <c r="D71" i="5"/>
  <c r="D110" i="5"/>
  <c r="F149" i="5"/>
  <c r="G110" i="5"/>
  <c r="E110" i="5"/>
  <c r="F149" i="7"/>
  <c r="D71" i="8"/>
  <c r="G110" i="7"/>
  <c r="G149" i="7"/>
  <c r="C32" i="3"/>
  <c r="E149" i="7"/>
  <c r="C32" i="8"/>
  <c r="G71" i="8"/>
  <c r="E110" i="8"/>
  <c r="G148" i="3"/>
  <c r="F148" i="3"/>
  <c r="E70" i="9"/>
  <c r="E149" i="3"/>
  <c r="E148" i="3"/>
  <c r="D70" i="9"/>
  <c r="D149" i="3"/>
  <c r="G71" i="4"/>
  <c r="G109" i="4"/>
  <c r="F71" i="4"/>
  <c r="G110" i="9"/>
  <c r="C32" i="7"/>
  <c r="F109" i="4"/>
  <c r="E71" i="4"/>
  <c r="E110" i="9"/>
  <c r="E109" i="4"/>
  <c r="G149" i="6"/>
  <c r="G149" i="9"/>
  <c r="G110" i="4"/>
  <c r="F149" i="6"/>
  <c r="F149" i="9"/>
  <c r="G109" i="6"/>
  <c r="C149" i="1"/>
  <c r="F110" i="4"/>
  <c r="E149" i="6"/>
  <c r="F109" i="6"/>
  <c r="C110" i="1"/>
  <c r="E110" i="4"/>
  <c r="F71" i="8"/>
  <c r="G110" i="6"/>
  <c r="E71" i="8"/>
  <c r="G70" i="7"/>
  <c r="G71" i="3"/>
  <c r="F149" i="4"/>
  <c r="F110" i="6"/>
  <c r="F70" i="7"/>
  <c r="E149" i="4"/>
  <c r="G110" i="8"/>
  <c r="E110" i="3"/>
  <c r="D149" i="4"/>
  <c r="E110" i="6"/>
  <c r="D71" i="9"/>
  <c r="D71" i="3"/>
  <c r="C32" i="4"/>
  <c r="E149" i="9"/>
  <c r="F110" i="7"/>
  <c r="E110" i="7"/>
  <c r="C32" i="5"/>
  <c r="C32" i="9"/>
  <c r="G71" i="9"/>
  <c r="E71" i="9"/>
  <c r="F71" i="3"/>
  <c r="C32" i="6"/>
  <c r="D110" i="9"/>
  <c r="G71" i="6"/>
  <c r="F71" i="6"/>
  <c r="E71" i="6"/>
  <c r="G71" i="5"/>
  <c r="E71" i="5"/>
  <c r="C71" i="1"/>
  <c r="G32" i="2"/>
  <c r="F32" i="2"/>
  <c r="E32" i="2"/>
  <c r="D148" i="4"/>
  <c r="D70" i="5"/>
  <c r="D148" i="7"/>
  <c r="D70" i="3"/>
  <c r="E109" i="8"/>
  <c r="E31" i="2"/>
  <c r="C31" i="5"/>
  <c r="G69" i="9"/>
  <c r="G147" i="3"/>
  <c r="G109" i="3"/>
  <c r="F147" i="3"/>
  <c r="F148" i="4"/>
  <c r="F148" i="6"/>
  <c r="E148" i="6"/>
  <c r="D148" i="6"/>
  <c r="G70" i="4"/>
  <c r="F70" i="4"/>
  <c r="G70" i="6"/>
  <c r="E70" i="4"/>
  <c r="F70" i="6"/>
  <c r="F109" i="7"/>
  <c r="E30" i="2"/>
  <c r="C31" i="7"/>
  <c r="E70" i="6"/>
  <c r="D109" i="5"/>
  <c r="D31" i="2"/>
  <c r="G148" i="5"/>
  <c r="C31" i="6"/>
  <c r="E148" i="8"/>
  <c r="D109" i="7"/>
  <c r="E70" i="5"/>
  <c r="C31" i="4"/>
  <c r="G109" i="5"/>
  <c r="G31" i="2"/>
  <c r="E109" i="3"/>
  <c r="C31" i="3"/>
  <c r="F148" i="5"/>
  <c r="G148" i="7"/>
  <c r="D109" i="8"/>
  <c r="E148" i="4"/>
  <c r="F31" i="2"/>
  <c r="G148" i="8"/>
  <c r="G70" i="3"/>
  <c r="E148" i="5"/>
  <c r="F148" i="7"/>
  <c r="F109" i="9"/>
  <c r="E109" i="7"/>
  <c r="C109" i="1"/>
  <c r="E109" i="5"/>
  <c r="F148" i="8"/>
  <c r="F70" i="3"/>
  <c r="E148" i="7"/>
  <c r="E109" i="9"/>
  <c r="C31" i="9"/>
  <c r="G70" i="5"/>
  <c r="F70" i="5"/>
  <c r="E70" i="3"/>
  <c r="G148" i="4"/>
  <c r="D109" i="9"/>
  <c r="G148" i="9"/>
  <c r="C148" i="1"/>
  <c r="F148" i="9"/>
  <c r="E148" i="9"/>
  <c r="D148" i="9"/>
  <c r="G109" i="8"/>
  <c r="F109" i="8"/>
  <c r="C31" i="8"/>
  <c r="F70" i="8"/>
  <c r="C70" i="1"/>
  <c r="G70" i="8"/>
  <c r="E70" i="8"/>
  <c r="D109" i="3"/>
  <c r="G108" i="3"/>
  <c r="E69" i="5"/>
  <c r="D108" i="4"/>
  <c r="G108" i="9"/>
  <c r="G147" i="6"/>
  <c r="E147" i="9"/>
  <c r="G108" i="7"/>
  <c r="G108" i="8"/>
  <c r="F108" i="8"/>
  <c r="D147" i="9"/>
  <c r="E69" i="9"/>
  <c r="F147" i="9"/>
  <c r="G69" i="3"/>
  <c r="F108" i="7"/>
  <c r="F69" i="3"/>
  <c r="E69" i="3"/>
  <c r="F108" i="3"/>
  <c r="G147" i="5"/>
  <c r="G147" i="8"/>
  <c r="E69" i="6"/>
  <c r="E147" i="8"/>
  <c r="F147" i="4"/>
  <c r="F69" i="5"/>
  <c r="G108" i="5"/>
  <c r="F147" i="5"/>
  <c r="F147" i="8"/>
  <c r="G147" i="4"/>
  <c r="D147" i="5"/>
  <c r="E147" i="4"/>
  <c r="G69" i="6"/>
  <c r="E108" i="7"/>
  <c r="G147" i="7"/>
  <c r="D108" i="8"/>
  <c r="F69" i="6"/>
  <c r="E147" i="7"/>
  <c r="F108" i="5"/>
  <c r="E108" i="9"/>
  <c r="D147" i="7"/>
  <c r="C30" i="9"/>
  <c r="F147" i="6"/>
  <c r="C30" i="8"/>
  <c r="C147" i="1"/>
  <c r="E147" i="6"/>
  <c r="G69" i="5"/>
  <c r="C30" i="6"/>
  <c r="F108" i="9"/>
  <c r="D69" i="7"/>
  <c r="D69" i="4"/>
  <c r="E69" i="8"/>
  <c r="G69" i="8"/>
  <c r="D69" i="8"/>
  <c r="F69" i="8"/>
  <c r="F69" i="7"/>
  <c r="C30" i="7"/>
  <c r="G69" i="7"/>
  <c r="E69" i="7"/>
  <c r="D108" i="6"/>
  <c r="G108" i="6"/>
  <c r="F108" i="6"/>
  <c r="E108" i="6"/>
  <c r="E108" i="5"/>
  <c r="C30" i="5"/>
  <c r="D69" i="5"/>
  <c r="G69" i="4"/>
  <c r="C69" i="1"/>
  <c r="F69" i="4"/>
  <c r="C30" i="4"/>
  <c r="E69" i="4"/>
  <c r="E108" i="3"/>
  <c r="C108" i="1"/>
  <c r="D108" i="3"/>
  <c r="C30" i="3"/>
  <c r="G30" i="2"/>
  <c r="F30" i="2"/>
  <c r="D145" i="3"/>
  <c r="G146" i="3"/>
  <c r="D106" i="3"/>
  <c r="F107" i="3"/>
  <c r="F68" i="3"/>
  <c r="F28" i="2"/>
  <c r="D29" i="2"/>
  <c r="C29" i="9"/>
  <c r="C29" i="8"/>
  <c r="C29" i="7"/>
  <c r="C29" i="6"/>
  <c r="C29" i="5"/>
  <c r="C29" i="4"/>
  <c r="D146" i="9"/>
  <c r="E146" i="9"/>
  <c r="F146" i="9"/>
  <c r="G146" i="9"/>
  <c r="D107" i="9"/>
  <c r="E107" i="9"/>
  <c r="F107" i="9"/>
  <c r="G107" i="9"/>
  <c r="D68" i="9"/>
  <c r="E68" i="9"/>
  <c r="F68" i="9"/>
  <c r="G68" i="9"/>
  <c r="D68" i="8"/>
  <c r="E68" i="8"/>
  <c r="F68" i="8"/>
  <c r="G68" i="8"/>
  <c r="D107" i="8"/>
  <c r="E107" i="8"/>
  <c r="F107" i="8"/>
  <c r="G107" i="8"/>
  <c r="D146" i="8"/>
  <c r="E146" i="8"/>
  <c r="F146" i="8"/>
  <c r="G146" i="8"/>
  <c r="D68" i="7"/>
  <c r="E68" i="7"/>
  <c r="F68" i="7"/>
  <c r="G68" i="7"/>
  <c r="D107" i="7"/>
  <c r="E107" i="7"/>
  <c r="F107" i="7"/>
  <c r="G107" i="7"/>
  <c r="D146" i="7"/>
  <c r="E146" i="7"/>
  <c r="F146" i="7"/>
  <c r="G146" i="7"/>
  <c r="D68" i="6"/>
  <c r="E68" i="6"/>
  <c r="F68" i="6"/>
  <c r="G68" i="6"/>
  <c r="D107" i="6"/>
  <c r="E107" i="6"/>
  <c r="F107" i="6"/>
  <c r="G107" i="6"/>
  <c r="D146" i="6"/>
  <c r="E146" i="6"/>
  <c r="F146" i="6"/>
  <c r="G146" i="6"/>
  <c r="D68" i="5"/>
  <c r="E68" i="5"/>
  <c r="F68" i="5"/>
  <c r="G68" i="5"/>
  <c r="D107" i="5"/>
  <c r="E107" i="5"/>
  <c r="F107" i="5"/>
  <c r="G107" i="5"/>
  <c r="D146" i="5"/>
  <c r="E146" i="5"/>
  <c r="F146" i="5"/>
  <c r="G146" i="5"/>
  <c r="D68" i="4"/>
  <c r="E68" i="4"/>
  <c r="F68" i="4"/>
  <c r="G68" i="4"/>
  <c r="D107" i="4"/>
  <c r="E107" i="4"/>
  <c r="F107" i="4"/>
  <c r="G107" i="4"/>
  <c r="D146" i="4"/>
  <c r="E146" i="4"/>
  <c r="F146" i="4"/>
  <c r="G146" i="4"/>
  <c r="F145" i="9"/>
  <c r="G67" i="9"/>
  <c r="E145" i="8"/>
  <c r="G106" i="8"/>
  <c r="F67" i="8"/>
  <c r="F145" i="7"/>
  <c r="D105" i="7"/>
  <c r="F106" i="7"/>
  <c r="G145" i="6"/>
  <c r="F106" i="6"/>
  <c r="D67" i="6"/>
  <c r="F106" i="5"/>
  <c r="G67" i="5"/>
  <c r="D106" i="4"/>
  <c r="G27" i="2"/>
  <c r="G106" i="4"/>
  <c r="D26" i="2"/>
  <c r="D104" i="9"/>
  <c r="G143" i="8"/>
  <c r="E103" i="8"/>
  <c r="G142" i="7"/>
  <c r="G141" i="6"/>
  <c r="D104" i="6"/>
  <c r="D103" i="5"/>
  <c r="E104" i="4"/>
  <c r="D65" i="4"/>
  <c r="E103" i="3"/>
  <c r="D104" i="3"/>
  <c r="E63" i="3"/>
  <c r="E64" i="3"/>
  <c r="G37" i="4" l="1"/>
  <c r="G37" i="9"/>
  <c r="E37" i="9"/>
  <c r="F37" i="9"/>
  <c r="D37" i="9"/>
  <c r="D37" i="8"/>
  <c r="G37" i="8"/>
  <c r="F37" i="8"/>
  <c r="E37" i="8"/>
  <c r="F37" i="7"/>
  <c r="G37" i="7"/>
  <c r="E37" i="7"/>
  <c r="D37" i="7"/>
  <c r="G154" i="1"/>
  <c r="F154" i="1"/>
  <c r="F37" i="6"/>
  <c r="E37" i="6"/>
  <c r="G37" i="6"/>
  <c r="D37" i="6"/>
  <c r="G37" i="5"/>
  <c r="F37" i="5"/>
  <c r="E37" i="5"/>
  <c r="D37" i="5"/>
  <c r="E115" i="1"/>
  <c r="D115" i="1"/>
  <c r="D37" i="4"/>
  <c r="E37" i="4"/>
  <c r="E154" i="1"/>
  <c r="D154" i="1"/>
  <c r="D37" i="3"/>
  <c r="G37" i="3"/>
  <c r="F37" i="3"/>
  <c r="E37" i="3"/>
  <c r="F76" i="1"/>
  <c r="E76" i="1"/>
  <c r="D76" i="1"/>
  <c r="C37" i="1"/>
  <c r="G76" i="1"/>
  <c r="F36" i="9"/>
  <c r="G36" i="8"/>
  <c r="F36" i="7"/>
  <c r="G36" i="6"/>
  <c r="D75" i="1"/>
  <c r="D114" i="1"/>
  <c r="G36" i="5"/>
  <c r="F36" i="4"/>
  <c r="G36" i="4"/>
  <c r="F34" i="3"/>
  <c r="F36" i="3"/>
  <c r="G36" i="3"/>
  <c r="G75" i="1"/>
  <c r="F114" i="1"/>
  <c r="G36" i="7"/>
  <c r="F75" i="1"/>
  <c r="G114" i="1"/>
  <c r="C36" i="1"/>
  <c r="D153" i="1"/>
  <c r="F36" i="5"/>
  <c r="F36" i="8"/>
  <c r="G36" i="9"/>
  <c r="F153" i="1"/>
  <c r="F36" i="6"/>
  <c r="G153" i="1"/>
  <c r="E36" i="6"/>
  <c r="D36" i="7"/>
  <c r="D36" i="4"/>
  <c r="E36" i="4"/>
  <c r="D36" i="3"/>
  <c r="D36" i="8"/>
  <c r="D36" i="5"/>
  <c r="E36" i="7"/>
  <c r="E36" i="9"/>
  <c r="D36" i="9"/>
  <c r="E36" i="8"/>
  <c r="D36" i="6"/>
  <c r="E153" i="1"/>
  <c r="E114" i="1"/>
  <c r="E36" i="5"/>
  <c r="E36" i="3"/>
  <c r="E75" i="1"/>
  <c r="F35" i="9"/>
  <c r="G35" i="8"/>
  <c r="D152" i="1"/>
  <c r="G35" i="7"/>
  <c r="G35" i="6"/>
  <c r="G35" i="5"/>
  <c r="F35" i="4"/>
  <c r="F35" i="3"/>
  <c r="G74" i="1"/>
  <c r="G113" i="1"/>
  <c r="G152" i="1"/>
  <c r="G35" i="9"/>
  <c r="E35" i="6"/>
  <c r="F35" i="8"/>
  <c r="G35" i="3"/>
  <c r="E35" i="4"/>
  <c r="G35" i="4"/>
  <c r="F152" i="1"/>
  <c r="F74" i="1"/>
  <c r="D35" i="5"/>
  <c r="D35" i="9"/>
  <c r="F35" i="7"/>
  <c r="D35" i="8"/>
  <c r="D35" i="7"/>
  <c r="F35" i="5"/>
  <c r="D74" i="1"/>
  <c r="F35" i="6"/>
  <c r="E113" i="1"/>
  <c r="C35" i="1"/>
  <c r="F113" i="1"/>
  <c r="E35" i="3"/>
  <c r="E35" i="9"/>
  <c r="F34" i="8"/>
  <c r="E35" i="8"/>
  <c r="E35" i="7"/>
  <c r="D35" i="6"/>
  <c r="E35" i="5"/>
  <c r="D35" i="4"/>
  <c r="E152" i="1"/>
  <c r="D113" i="1"/>
  <c r="D35" i="3"/>
  <c r="E74" i="1"/>
  <c r="F34" i="9"/>
  <c r="F112" i="1"/>
  <c r="D32" i="8"/>
  <c r="G34" i="8"/>
  <c r="F34" i="7"/>
  <c r="G34" i="6"/>
  <c r="G34" i="5"/>
  <c r="G34" i="4"/>
  <c r="D151" i="1"/>
  <c r="F151" i="1"/>
  <c r="D73" i="1"/>
  <c r="D112" i="1"/>
  <c r="D34" i="3"/>
  <c r="E34" i="6"/>
  <c r="D34" i="7"/>
  <c r="G34" i="7"/>
  <c r="G34" i="3"/>
  <c r="D34" i="5"/>
  <c r="D34" i="8"/>
  <c r="F34" i="4"/>
  <c r="F34" i="5"/>
  <c r="F34" i="6"/>
  <c r="C34" i="1"/>
  <c r="G151" i="1"/>
  <c r="E34" i="9"/>
  <c r="F73" i="1"/>
  <c r="G34" i="9"/>
  <c r="G73" i="1"/>
  <c r="G112" i="1"/>
  <c r="D34" i="9"/>
  <c r="E34" i="8"/>
  <c r="E34" i="7"/>
  <c r="D34" i="6"/>
  <c r="E151" i="1"/>
  <c r="E34" i="5"/>
  <c r="E112" i="1"/>
  <c r="E34" i="4"/>
  <c r="D34" i="4"/>
  <c r="E34" i="3"/>
  <c r="E73" i="1"/>
  <c r="D150" i="1"/>
  <c r="F33" i="6"/>
  <c r="G33" i="4"/>
  <c r="G33" i="8"/>
  <c r="F33" i="8"/>
  <c r="G33" i="5"/>
  <c r="F33" i="7"/>
  <c r="D33" i="9"/>
  <c r="E33" i="8"/>
  <c r="G33" i="9"/>
  <c r="F33" i="4"/>
  <c r="E33" i="4"/>
  <c r="E33" i="7"/>
  <c r="D33" i="5"/>
  <c r="G33" i="7"/>
  <c r="D33" i="6"/>
  <c r="F33" i="5"/>
  <c r="C33" i="1"/>
  <c r="D111" i="1"/>
  <c r="F33" i="9"/>
  <c r="G33" i="6"/>
  <c r="D33" i="8"/>
  <c r="D33" i="4"/>
  <c r="E111" i="1"/>
  <c r="E33" i="9"/>
  <c r="D33" i="7"/>
  <c r="E33" i="6"/>
  <c r="E72" i="1"/>
  <c r="E33" i="5"/>
  <c r="E150" i="1"/>
  <c r="E33" i="3"/>
  <c r="D33" i="3"/>
  <c r="D72" i="1"/>
  <c r="E110" i="1"/>
  <c r="D32" i="4"/>
  <c r="D32" i="3"/>
  <c r="D149" i="1"/>
  <c r="D32" i="9"/>
  <c r="D32" i="5"/>
  <c r="E32" i="8"/>
  <c r="E32" i="7"/>
  <c r="D32" i="6"/>
  <c r="E32" i="9"/>
  <c r="E31" i="9"/>
  <c r="D32" i="7"/>
  <c r="E32" i="6"/>
  <c r="D71" i="1"/>
  <c r="E32" i="5"/>
  <c r="C32" i="1"/>
  <c r="E32" i="4"/>
  <c r="E149" i="1"/>
  <c r="E32" i="3"/>
  <c r="D110" i="1"/>
  <c r="E71" i="1"/>
  <c r="D70" i="1"/>
  <c r="D31" i="5"/>
  <c r="D31" i="3"/>
  <c r="E31" i="4"/>
  <c r="D31" i="6"/>
  <c r="E148" i="1"/>
  <c r="D31" i="4"/>
  <c r="E31" i="8"/>
  <c r="D109" i="1"/>
  <c r="E31" i="3"/>
  <c r="C31" i="1"/>
  <c r="D31" i="8"/>
  <c r="E31" i="7"/>
  <c r="D31" i="7"/>
  <c r="E31" i="6"/>
  <c r="E31" i="5"/>
  <c r="D31" i="9"/>
  <c r="E70" i="1"/>
  <c r="E109" i="1"/>
  <c r="D148" i="1"/>
  <c r="E30" i="8"/>
  <c r="D30" i="9"/>
  <c r="D30" i="6"/>
  <c r="D30" i="7"/>
  <c r="E30" i="9"/>
  <c r="D30" i="8"/>
  <c r="E30" i="7"/>
  <c r="E30" i="6"/>
  <c r="E30" i="5"/>
  <c r="D30" i="5"/>
  <c r="C30" i="1"/>
  <c r="D30" i="4"/>
  <c r="E30" i="4"/>
  <c r="C107" i="1"/>
  <c r="D108" i="1" s="1"/>
  <c r="G107" i="3"/>
  <c r="C68" i="1"/>
  <c r="F72" i="1" s="1"/>
  <c r="G29" i="2"/>
  <c r="D107" i="3"/>
  <c r="G68" i="3"/>
  <c r="E107" i="3"/>
  <c r="D68" i="3"/>
  <c r="E68" i="3"/>
  <c r="F146" i="3"/>
  <c r="C29" i="3"/>
  <c r="G33" i="3" s="1"/>
  <c r="E146" i="3"/>
  <c r="C146" i="1"/>
  <c r="G150" i="1" s="1"/>
  <c r="D146" i="3"/>
  <c r="F29" i="2"/>
  <c r="E29" i="2"/>
  <c r="F106" i="4"/>
  <c r="D67" i="4"/>
  <c r="E106" i="4"/>
  <c r="E145" i="9"/>
  <c r="G105" i="4"/>
  <c r="G145" i="9"/>
  <c r="D145" i="9"/>
  <c r="G67" i="6"/>
  <c r="G106" i="3"/>
  <c r="D67" i="9"/>
  <c r="F145" i="3"/>
  <c r="F67" i="9"/>
  <c r="D106" i="8"/>
  <c r="E145" i="3"/>
  <c r="E67" i="3"/>
  <c r="C28" i="9"/>
  <c r="F32" i="9" s="1"/>
  <c r="F106" i="8"/>
  <c r="E106" i="9"/>
  <c r="E145" i="6"/>
  <c r="G145" i="7"/>
  <c r="D145" i="5"/>
  <c r="E67" i="4"/>
  <c r="D145" i="4"/>
  <c r="D145" i="7"/>
  <c r="G145" i="8"/>
  <c r="D67" i="5"/>
  <c r="F145" i="8"/>
  <c r="G145" i="3"/>
  <c r="D145" i="6"/>
  <c r="D106" i="9"/>
  <c r="E106" i="7"/>
  <c r="D145" i="8"/>
  <c r="C145" i="1"/>
  <c r="G149" i="1" s="1"/>
  <c r="E67" i="5"/>
  <c r="G105" i="8"/>
  <c r="G145" i="4"/>
  <c r="E145" i="4"/>
  <c r="G106" i="5"/>
  <c r="E106" i="8"/>
  <c r="E28" i="2"/>
  <c r="F106" i="3"/>
  <c r="F67" i="6"/>
  <c r="D106" i="7"/>
  <c r="C106" i="1"/>
  <c r="G110" i="1" s="1"/>
  <c r="E106" i="3"/>
  <c r="E67" i="6"/>
  <c r="E66" i="5"/>
  <c r="E67" i="8"/>
  <c r="D67" i="8"/>
  <c r="F145" i="4"/>
  <c r="F145" i="6"/>
  <c r="D67" i="3"/>
  <c r="E145" i="5"/>
  <c r="C28" i="8"/>
  <c r="F32" i="8" s="1"/>
  <c r="D106" i="5"/>
  <c r="F67" i="5"/>
  <c r="G106" i="7"/>
  <c r="E145" i="7"/>
  <c r="G67" i="4"/>
  <c r="G145" i="5"/>
  <c r="G67" i="8"/>
  <c r="G106" i="9"/>
  <c r="F67" i="4"/>
  <c r="F145" i="5"/>
  <c r="F106" i="9"/>
  <c r="C28" i="4"/>
  <c r="G32" i="4" s="1"/>
  <c r="E106" i="5"/>
  <c r="C28" i="3"/>
  <c r="G32" i="3" s="1"/>
  <c r="D28" i="2"/>
  <c r="C28" i="6"/>
  <c r="E29" i="6" s="1"/>
  <c r="E106" i="6"/>
  <c r="G106" i="6"/>
  <c r="D67" i="7"/>
  <c r="E67" i="9"/>
  <c r="G67" i="7"/>
  <c r="F67" i="7"/>
  <c r="C28" i="7"/>
  <c r="G32" i="7" s="1"/>
  <c r="E67" i="7"/>
  <c r="D106" i="6"/>
  <c r="C28" i="5"/>
  <c r="G32" i="5" s="1"/>
  <c r="G67" i="3"/>
  <c r="F67" i="3"/>
  <c r="C67" i="1"/>
  <c r="F71" i="1" s="1"/>
  <c r="G28" i="2"/>
  <c r="D144" i="9"/>
  <c r="E104" i="3"/>
  <c r="E143" i="4"/>
  <c r="E144" i="5"/>
  <c r="F102" i="5"/>
  <c r="F143" i="8"/>
  <c r="G104" i="3"/>
  <c r="D144" i="8"/>
  <c r="E143" i="8"/>
  <c r="D65" i="3"/>
  <c r="D143" i="8"/>
  <c r="E66" i="7"/>
  <c r="G105" i="3"/>
  <c r="F141" i="5"/>
  <c r="D103" i="4"/>
  <c r="E104" i="5"/>
  <c r="D144" i="4"/>
  <c r="F104" i="3"/>
  <c r="G143" i="5"/>
  <c r="D66" i="8"/>
  <c r="D66" i="7"/>
  <c r="F144" i="9"/>
  <c r="F104" i="6"/>
  <c r="E104" i="6"/>
  <c r="E65" i="3"/>
  <c r="F66" i="4"/>
  <c r="F103" i="7"/>
  <c r="F104" i="8"/>
  <c r="F142" i="8"/>
  <c r="G105" i="9"/>
  <c r="G143" i="9"/>
  <c r="E27" i="2"/>
  <c r="D27" i="2"/>
  <c r="D143" i="4"/>
  <c r="F102" i="3"/>
  <c r="G26" i="2"/>
  <c r="F26" i="2"/>
  <c r="D65" i="7"/>
  <c r="E26" i="2"/>
  <c r="F65" i="7"/>
  <c r="C26" i="7"/>
  <c r="F30" i="7" s="1"/>
  <c r="F142" i="5"/>
  <c r="G65" i="7"/>
  <c r="E66" i="6"/>
  <c r="G104" i="6"/>
  <c r="E144" i="9"/>
  <c r="G66" i="5"/>
  <c r="F105" i="8"/>
  <c r="F143" i="3"/>
  <c r="F63" i="7"/>
  <c r="G102" i="8"/>
  <c r="F27" i="2"/>
  <c r="G144" i="9"/>
  <c r="F141" i="4"/>
  <c r="D143" i="6"/>
  <c r="D144" i="7"/>
  <c r="G65" i="8"/>
  <c r="F104" i="4"/>
  <c r="E66" i="3"/>
  <c r="E65" i="7"/>
  <c r="D66" i="3"/>
  <c r="F105" i="9"/>
  <c r="G65" i="3"/>
  <c r="F141" i="8"/>
  <c r="F65" i="3"/>
  <c r="F66" i="5"/>
  <c r="F66" i="3"/>
  <c r="F103" i="6"/>
  <c r="G104" i="8"/>
  <c r="E105" i="8"/>
  <c r="D105" i="8"/>
  <c r="F66" i="6"/>
  <c r="D65" i="8"/>
  <c r="D104" i="5"/>
  <c r="F143" i="9"/>
  <c r="E66" i="8"/>
  <c r="G142" i="3"/>
  <c r="G63" i="8"/>
  <c r="G64" i="9"/>
  <c r="C26" i="5"/>
  <c r="G30" i="5" s="1"/>
  <c r="E144" i="3"/>
  <c r="G66" i="6"/>
  <c r="D144" i="6"/>
  <c r="D144" i="3"/>
  <c r="G144" i="7"/>
  <c r="E105" i="5"/>
  <c r="D143" i="9"/>
  <c r="E64" i="8"/>
  <c r="G143" i="3"/>
  <c r="E104" i="8"/>
  <c r="G143" i="7"/>
  <c r="E66" i="4"/>
  <c r="F105" i="6"/>
  <c r="F65" i="4"/>
  <c r="F143" i="7"/>
  <c r="D66" i="4"/>
  <c r="D105" i="9"/>
  <c r="F141" i="9"/>
  <c r="G65" i="4"/>
  <c r="E105" i="9"/>
  <c r="G144" i="8"/>
  <c r="G104" i="4"/>
  <c r="E143" i="7"/>
  <c r="G144" i="4"/>
  <c r="F144" i="8"/>
  <c r="D104" i="7"/>
  <c r="F144" i="7"/>
  <c r="D104" i="8"/>
  <c r="D143" i="7"/>
  <c r="F144" i="4"/>
  <c r="E144" i="8"/>
  <c r="E144" i="4"/>
  <c r="D104" i="4"/>
  <c r="F65" i="5"/>
  <c r="G143" i="4"/>
  <c r="F104" i="9"/>
  <c r="D144" i="5"/>
  <c r="F66" i="7"/>
  <c r="F103" i="9"/>
  <c r="F143" i="4"/>
  <c r="D105" i="5"/>
  <c r="G64" i="6"/>
  <c r="F66" i="8"/>
  <c r="G104" i="9"/>
  <c r="F144" i="3"/>
  <c r="F63" i="6"/>
  <c r="E143" i="9"/>
  <c r="C26" i="9"/>
  <c r="F30" i="9" s="1"/>
  <c r="E104" i="9"/>
  <c r="C27" i="9"/>
  <c r="C105" i="1"/>
  <c r="G65" i="9"/>
  <c r="F65" i="9"/>
  <c r="F66" i="9"/>
  <c r="G66" i="9"/>
  <c r="E65" i="9"/>
  <c r="E66" i="9"/>
  <c r="D65" i="9"/>
  <c r="D66" i="9"/>
  <c r="C27" i="8"/>
  <c r="F31" i="8" s="1"/>
  <c r="C26" i="8"/>
  <c r="G30" i="8" s="1"/>
  <c r="F65" i="8"/>
  <c r="E65" i="8"/>
  <c r="G66" i="8"/>
  <c r="E144" i="7"/>
  <c r="G105" i="7"/>
  <c r="E105" i="7"/>
  <c r="E104" i="7"/>
  <c r="G104" i="7"/>
  <c r="F105" i="7"/>
  <c r="F104" i="7"/>
  <c r="C27" i="7"/>
  <c r="G31" i="7" s="1"/>
  <c r="G66" i="7"/>
  <c r="F143" i="6"/>
  <c r="G143" i="6"/>
  <c r="E143" i="6"/>
  <c r="G144" i="6"/>
  <c r="F144" i="6"/>
  <c r="E144" i="6"/>
  <c r="E105" i="6"/>
  <c r="G105" i="6"/>
  <c r="D105" i="6"/>
  <c r="C26" i="6"/>
  <c r="G30" i="6" s="1"/>
  <c r="D66" i="6"/>
  <c r="E65" i="6"/>
  <c r="G65" i="6"/>
  <c r="D65" i="6"/>
  <c r="C27" i="6"/>
  <c r="F31" i="6" s="1"/>
  <c r="F65" i="6"/>
  <c r="F143" i="5"/>
  <c r="E143" i="5"/>
  <c r="D143" i="5"/>
  <c r="G144" i="5"/>
  <c r="F144" i="5"/>
  <c r="G104" i="5"/>
  <c r="G105" i="5"/>
  <c r="F104" i="5"/>
  <c r="F105" i="5"/>
  <c r="C27" i="5"/>
  <c r="D66" i="5"/>
  <c r="E65" i="5"/>
  <c r="C65" i="1"/>
  <c r="G69" i="1" s="1"/>
  <c r="D65" i="5"/>
  <c r="G65" i="5"/>
  <c r="C26" i="4"/>
  <c r="F30" i="4" s="1"/>
  <c r="F105" i="4"/>
  <c r="D105" i="4"/>
  <c r="E105" i="4"/>
  <c r="C66" i="1"/>
  <c r="E65" i="4"/>
  <c r="C27" i="4"/>
  <c r="F31" i="4" s="1"/>
  <c r="G66" i="4"/>
  <c r="E143" i="3"/>
  <c r="C26" i="3"/>
  <c r="G30" i="3" s="1"/>
  <c r="D143" i="3"/>
  <c r="C144" i="1"/>
  <c r="C143" i="1"/>
  <c r="G147" i="1" s="1"/>
  <c r="G144" i="3"/>
  <c r="D105" i="3"/>
  <c r="C104" i="1"/>
  <c r="F108" i="1" s="1"/>
  <c r="C27" i="3"/>
  <c r="G31" i="3" s="1"/>
  <c r="E105" i="3"/>
  <c r="F105" i="3"/>
  <c r="G66" i="3"/>
  <c r="G142" i="5"/>
  <c r="D25" i="2"/>
  <c r="F142" i="3"/>
  <c r="E142" i="8"/>
  <c r="D142" i="4"/>
  <c r="D142" i="8"/>
  <c r="F103" i="3"/>
  <c r="D103" i="3"/>
  <c r="C25" i="5"/>
  <c r="F29" i="5" s="1"/>
  <c r="F64" i="9"/>
  <c r="D64" i="9"/>
  <c r="E142" i="6"/>
  <c r="G103" i="6"/>
  <c r="E142" i="5"/>
  <c r="D142" i="5"/>
  <c r="C25" i="4"/>
  <c r="G29" i="4" s="1"/>
  <c r="C25" i="7"/>
  <c r="F29" i="7" s="1"/>
  <c r="E64" i="6"/>
  <c r="D64" i="8"/>
  <c r="G142" i="8"/>
  <c r="F103" i="5"/>
  <c r="E103" i="5"/>
  <c r="G103" i="5"/>
  <c r="E63" i="7"/>
  <c r="C25" i="6"/>
  <c r="F29" i="6" s="1"/>
  <c r="F64" i="6"/>
  <c r="D142" i="6"/>
  <c r="G103" i="9"/>
  <c r="G64" i="4"/>
  <c r="F64" i="4"/>
  <c r="D64" i="6"/>
  <c r="D103" i="9"/>
  <c r="G142" i="6"/>
  <c r="F142" i="6"/>
  <c r="D142" i="7"/>
  <c r="G64" i="8"/>
  <c r="D64" i="4"/>
  <c r="C25" i="9"/>
  <c r="F29" i="9" s="1"/>
  <c r="F142" i="7"/>
  <c r="F64" i="8"/>
  <c r="E142" i="7"/>
  <c r="E103" i="9"/>
  <c r="G142" i="9"/>
  <c r="G141" i="9"/>
  <c r="G142" i="4"/>
  <c r="F142" i="9"/>
  <c r="E103" i="7"/>
  <c r="C142" i="1"/>
  <c r="F142" i="4"/>
  <c r="E142" i="9"/>
  <c r="C103" i="1"/>
  <c r="E142" i="4"/>
  <c r="D142" i="9"/>
  <c r="C64" i="1"/>
  <c r="G25" i="2"/>
  <c r="G103" i="4"/>
  <c r="F25" i="2"/>
  <c r="F103" i="4"/>
  <c r="G64" i="5"/>
  <c r="G64" i="7"/>
  <c r="E25" i="2"/>
  <c r="E103" i="4"/>
  <c r="F64" i="5"/>
  <c r="F64" i="7"/>
  <c r="F63" i="4"/>
  <c r="E64" i="5"/>
  <c r="E64" i="7"/>
  <c r="C25" i="3"/>
  <c r="F64" i="3"/>
  <c r="D64" i="5"/>
  <c r="D64" i="7"/>
  <c r="D64" i="3"/>
  <c r="G103" i="7"/>
  <c r="G103" i="3"/>
  <c r="E64" i="4"/>
  <c r="E64" i="9"/>
  <c r="D142" i="3"/>
  <c r="D103" i="6"/>
  <c r="C25" i="8"/>
  <c r="F29" i="8" s="1"/>
  <c r="F103" i="8"/>
  <c r="D103" i="8"/>
  <c r="G103" i="8"/>
  <c r="D103" i="7"/>
  <c r="E103" i="6"/>
  <c r="E142" i="3"/>
  <c r="F141" i="3"/>
  <c r="G64" i="3"/>
  <c r="E102" i="4"/>
  <c r="F102" i="4"/>
  <c r="G141" i="4"/>
  <c r="D102" i="4"/>
  <c r="D63" i="3"/>
  <c r="G102" i="4"/>
  <c r="D141" i="5"/>
  <c r="G141" i="5"/>
  <c r="E102" i="8"/>
  <c r="F63" i="3"/>
  <c r="D102" i="8"/>
  <c r="F102" i="8"/>
  <c r="G63" i="3"/>
  <c r="F63" i="8"/>
  <c r="G63" i="7"/>
  <c r="E141" i="9"/>
  <c r="D141" i="6"/>
  <c r="C24" i="4"/>
  <c r="G102" i="5"/>
  <c r="E63" i="4"/>
  <c r="E102" i="5"/>
  <c r="E141" i="6"/>
  <c r="D102" i="5"/>
  <c r="F141" i="6"/>
  <c r="E141" i="3"/>
  <c r="C24" i="9"/>
  <c r="G141" i="8"/>
  <c r="C24" i="8"/>
  <c r="E102" i="3"/>
  <c r="D141" i="4"/>
  <c r="E63" i="6"/>
  <c r="D141" i="8"/>
  <c r="C24" i="3"/>
  <c r="D63" i="5"/>
  <c r="E102" i="6"/>
  <c r="E141" i="7"/>
  <c r="D63" i="9"/>
  <c r="G63" i="6"/>
  <c r="D24" i="2"/>
  <c r="D63" i="8"/>
  <c r="G102" i="3"/>
  <c r="C141" i="1"/>
  <c r="D102" i="3"/>
  <c r="E141" i="4"/>
  <c r="C24" i="5"/>
  <c r="D102" i="6"/>
  <c r="D141" i="7"/>
  <c r="D102" i="9"/>
  <c r="G141" i="3"/>
  <c r="D63" i="4"/>
  <c r="G63" i="9"/>
  <c r="C24" i="7"/>
  <c r="F63" i="9"/>
  <c r="E63" i="9"/>
  <c r="D141" i="3"/>
  <c r="G63" i="5"/>
  <c r="D63" i="6"/>
  <c r="D141" i="9"/>
  <c r="G102" i="6"/>
  <c r="G63" i="4"/>
  <c r="E141" i="5"/>
  <c r="E63" i="5"/>
  <c r="F102" i="6"/>
  <c r="F141" i="7"/>
  <c r="E141" i="8"/>
  <c r="E63" i="8"/>
  <c r="F102" i="9"/>
  <c r="F63" i="5"/>
  <c r="G141" i="7"/>
  <c r="G102" i="9"/>
  <c r="C63" i="1"/>
  <c r="E102" i="9"/>
  <c r="D63" i="7"/>
  <c r="E102" i="7"/>
  <c r="C102" i="1"/>
  <c r="D102" i="7"/>
  <c r="G102" i="7"/>
  <c r="F102" i="7"/>
  <c r="C24" i="6"/>
  <c r="G24" i="2"/>
  <c r="F24" i="2"/>
  <c r="E24" i="2"/>
  <c r="G140" i="9"/>
  <c r="D101" i="8"/>
  <c r="F62" i="8"/>
  <c r="F140" i="7"/>
  <c r="D62" i="7"/>
  <c r="F140" i="6"/>
  <c r="G101" i="6"/>
  <c r="D140" i="5"/>
  <c r="F101" i="5"/>
  <c r="G62" i="5"/>
  <c r="G140" i="4"/>
  <c r="D101" i="4"/>
  <c r="G62" i="4"/>
  <c r="G140" i="3"/>
  <c r="F23" i="2"/>
  <c r="F62" i="9"/>
  <c r="G62" i="9"/>
  <c r="G101" i="8"/>
  <c r="E62" i="7"/>
  <c r="G62" i="7"/>
  <c r="E140" i="5"/>
  <c r="F140" i="3"/>
  <c r="D37" i="1" l="1"/>
  <c r="E37" i="1"/>
  <c r="F37" i="1"/>
  <c r="G37" i="1"/>
  <c r="G36" i="1"/>
  <c r="F36" i="1"/>
  <c r="D36" i="1"/>
  <c r="E36" i="1"/>
  <c r="F33" i="3"/>
  <c r="F35" i="1"/>
  <c r="D35" i="1"/>
  <c r="G35" i="1"/>
  <c r="E35" i="1"/>
  <c r="F150" i="1"/>
  <c r="F34" i="1"/>
  <c r="G34" i="1"/>
  <c r="D34" i="1"/>
  <c r="E34" i="1"/>
  <c r="D33" i="1"/>
  <c r="G72" i="1"/>
  <c r="G111" i="1"/>
  <c r="F111" i="1"/>
  <c r="E33" i="1"/>
  <c r="G32" i="9"/>
  <c r="G32" i="8"/>
  <c r="F32" i="7"/>
  <c r="F32" i="6"/>
  <c r="G32" i="6"/>
  <c r="F32" i="5"/>
  <c r="F32" i="4"/>
  <c r="F32" i="3"/>
  <c r="G71" i="1"/>
  <c r="F110" i="1"/>
  <c r="F149" i="1"/>
  <c r="D32" i="1"/>
  <c r="E32" i="1"/>
  <c r="G31" i="8"/>
  <c r="F31" i="7"/>
  <c r="G31" i="6"/>
  <c r="F31" i="5"/>
  <c r="G31" i="5"/>
  <c r="F29" i="4"/>
  <c r="G31" i="4"/>
  <c r="F31" i="3"/>
  <c r="E31" i="1"/>
  <c r="D31" i="1"/>
  <c r="G31" i="9"/>
  <c r="F31" i="9"/>
  <c r="G109" i="1"/>
  <c r="F109" i="1"/>
  <c r="F148" i="1"/>
  <c r="G148" i="1"/>
  <c r="G70" i="1"/>
  <c r="F70" i="1"/>
  <c r="G30" i="9"/>
  <c r="G29" i="8"/>
  <c r="F30" i="8"/>
  <c r="G29" i="7"/>
  <c r="G30" i="7"/>
  <c r="F30" i="6"/>
  <c r="F30" i="5"/>
  <c r="G30" i="4"/>
  <c r="F30" i="3"/>
  <c r="G108" i="1"/>
  <c r="F147" i="1"/>
  <c r="F69" i="1"/>
  <c r="F107" i="1"/>
  <c r="G68" i="1"/>
  <c r="E147" i="1"/>
  <c r="D147" i="1"/>
  <c r="D107" i="1"/>
  <c r="E108" i="1"/>
  <c r="G29" i="3"/>
  <c r="E30" i="3"/>
  <c r="D30" i="3"/>
  <c r="E69" i="1"/>
  <c r="D69" i="1"/>
  <c r="F28" i="9"/>
  <c r="G29" i="9"/>
  <c r="D68" i="1"/>
  <c r="G29" i="6"/>
  <c r="G29" i="5"/>
  <c r="G28" i="5"/>
  <c r="G146" i="1"/>
  <c r="G107" i="1"/>
  <c r="F68" i="1"/>
  <c r="D29" i="3"/>
  <c r="C29" i="1"/>
  <c r="F33" i="1" s="1"/>
  <c r="D29" i="9"/>
  <c r="E29" i="9"/>
  <c r="F146" i="1"/>
  <c r="G28" i="8"/>
  <c r="D29" i="8"/>
  <c r="E29" i="8"/>
  <c r="E146" i="1"/>
  <c r="G28" i="7"/>
  <c r="E29" i="7"/>
  <c r="D29" i="7"/>
  <c r="D29" i="6"/>
  <c r="D29" i="5"/>
  <c r="E29" i="5"/>
  <c r="D29" i="4"/>
  <c r="E29" i="4"/>
  <c r="F29" i="3"/>
  <c r="D146" i="1"/>
  <c r="E107" i="1"/>
  <c r="E68" i="1"/>
  <c r="E29" i="3"/>
  <c r="G106" i="1"/>
  <c r="G28" i="6"/>
  <c r="F28" i="4"/>
  <c r="F28" i="3"/>
  <c r="G145" i="1"/>
  <c r="F28" i="8"/>
  <c r="G28" i="9"/>
  <c r="D28" i="3"/>
  <c r="E28" i="6"/>
  <c r="D28" i="8"/>
  <c r="D145" i="1"/>
  <c r="F28" i="6"/>
  <c r="F28" i="5"/>
  <c r="E28" i="5"/>
  <c r="G28" i="3"/>
  <c r="F145" i="1"/>
  <c r="G28" i="4"/>
  <c r="D28" i="4"/>
  <c r="D106" i="1"/>
  <c r="F106" i="1"/>
  <c r="E28" i="7"/>
  <c r="F28" i="7"/>
  <c r="E28" i="9"/>
  <c r="D28" i="9"/>
  <c r="E28" i="8"/>
  <c r="D28" i="7"/>
  <c r="D28" i="6"/>
  <c r="D67" i="1"/>
  <c r="D28" i="5"/>
  <c r="E28" i="4"/>
  <c r="E145" i="1"/>
  <c r="E106" i="1"/>
  <c r="E28" i="3"/>
  <c r="G67" i="1"/>
  <c r="E67" i="1"/>
  <c r="F67" i="1"/>
  <c r="C28" i="1"/>
  <c r="F32" i="1" s="1"/>
  <c r="E26" i="4"/>
  <c r="D27" i="3"/>
  <c r="E27" i="4"/>
  <c r="E26" i="7"/>
  <c r="D27" i="8"/>
  <c r="D105" i="1"/>
  <c r="E27" i="9"/>
  <c r="E27" i="3"/>
  <c r="D26" i="3"/>
  <c r="E27" i="8"/>
  <c r="D26" i="5"/>
  <c r="D27" i="5"/>
  <c r="E26" i="8"/>
  <c r="D27" i="6"/>
  <c r="D26" i="9"/>
  <c r="D27" i="9"/>
  <c r="D66" i="1"/>
  <c r="D65" i="1"/>
  <c r="E27" i="7"/>
  <c r="D27" i="7"/>
  <c r="D26" i="6"/>
  <c r="E27" i="6"/>
  <c r="E27" i="5"/>
  <c r="C27" i="1"/>
  <c r="E66" i="1"/>
  <c r="E144" i="1"/>
  <c r="D143" i="1"/>
  <c r="D27" i="4"/>
  <c r="D104" i="1"/>
  <c r="C26" i="1"/>
  <c r="F30" i="1" s="1"/>
  <c r="D144" i="1"/>
  <c r="E105" i="1"/>
  <c r="E26" i="6"/>
  <c r="D26" i="7"/>
  <c r="D26" i="8"/>
  <c r="E65" i="1"/>
  <c r="E26" i="9"/>
  <c r="E26" i="5"/>
  <c r="D26" i="4"/>
  <c r="E26" i="3"/>
  <c r="E143" i="1"/>
  <c r="E104" i="1"/>
  <c r="D25" i="5"/>
  <c r="D25" i="7"/>
  <c r="D25" i="4"/>
  <c r="D25" i="6"/>
  <c r="E142" i="1"/>
  <c r="C25" i="1"/>
  <c r="D103" i="1"/>
  <c r="D25" i="8"/>
  <c r="D25" i="9"/>
  <c r="D64" i="1"/>
  <c r="D25" i="3"/>
  <c r="E25" i="9"/>
  <c r="E25" i="8"/>
  <c r="E25" i="7"/>
  <c r="E25" i="6"/>
  <c r="E25" i="5"/>
  <c r="E103" i="1"/>
  <c r="E25" i="4"/>
  <c r="D142" i="1"/>
  <c r="E25" i="3"/>
  <c r="E64" i="1"/>
  <c r="C24" i="1"/>
  <c r="E140" i="9"/>
  <c r="D140" i="9"/>
  <c r="F140" i="9"/>
  <c r="F140" i="5"/>
  <c r="F62" i="7"/>
  <c r="D140" i="3"/>
  <c r="G140" i="5"/>
  <c r="E140" i="3"/>
  <c r="F62" i="5"/>
  <c r="G101" i="4"/>
  <c r="D62" i="5"/>
  <c r="D101" i="9"/>
  <c r="D101" i="7"/>
  <c r="F62" i="4"/>
  <c r="G140" i="6"/>
  <c r="D62" i="4"/>
  <c r="F101" i="4"/>
  <c r="F101" i="9"/>
  <c r="E101" i="4"/>
  <c r="G101" i="5"/>
  <c r="G140" i="7"/>
  <c r="E101" i="8"/>
  <c r="E101" i="9"/>
  <c r="C101" i="1"/>
  <c r="C23" i="6"/>
  <c r="G27" i="6" s="1"/>
  <c r="D140" i="8"/>
  <c r="D101" i="5"/>
  <c r="G101" i="9"/>
  <c r="F101" i="8"/>
  <c r="D101" i="6"/>
  <c r="C23" i="9"/>
  <c r="D140" i="6"/>
  <c r="F101" i="6"/>
  <c r="E101" i="3"/>
  <c r="G140" i="8"/>
  <c r="C140" i="1"/>
  <c r="F144" i="1" s="1"/>
  <c r="G101" i="7"/>
  <c r="F101" i="7"/>
  <c r="F140" i="8"/>
  <c r="E62" i="5"/>
  <c r="E101" i="6"/>
  <c r="D140" i="7"/>
  <c r="D62" i="9"/>
  <c r="G62" i="6"/>
  <c r="E101" i="7"/>
  <c r="E140" i="8"/>
  <c r="D23" i="2"/>
  <c r="C23" i="8"/>
  <c r="G101" i="3"/>
  <c r="F101" i="3"/>
  <c r="F62" i="6"/>
  <c r="E62" i="6"/>
  <c r="C23" i="3"/>
  <c r="D101" i="3"/>
  <c r="F140" i="4"/>
  <c r="D62" i="6"/>
  <c r="E62" i="8"/>
  <c r="C23" i="4"/>
  <c r="G62" i="3"/>
  <c r="E140" i="4"/>
  <c r="E62" i="4"/>
  <c r="E101" i="5"/>
  <c r="E140" i="6"/>
  <c r="F62" i="3"/>
  <c r="D140" i="4"/>
  <c r="D62" i="8"/>
  <c r="E62" i="3"/>
  <c r="D62" i="3"/>
  <c r="E62" i="9"/>
  <c r="E140" i="7"/>
  <c r="C23" i="5"/>
  <c r="C62" i="1"/>
  <c r="G23" i="2"/>
  <c r="G62" i="8"/>
  <c r="E23" i="2"/>
  <c r="C23" i="7"/>
  <c r="F27" i="7" s="1"/>
  <c r="F139" i="8"/>
  <c r="F100" i="8"/>
  <c r="F61" i="8"/>
  <c r="F139" i="7"/>
  <c r="F100" i="7"/>
  <c r="F61" i="7"/>
  <c r="G139" i="6"/>
  <c r="G61" i="6"/>
  <c r="F139" i="5"/>
  <c r="F61" i="5"/>
  <c r="G100" i="3"/>
  <c r="G22" i="2"/>
  <c r="G33" i="1" l="1"/>
  <c r="G32" i="1"/>
  <c r="G31" i="1"/>
  <c r="F31" i="1"/>
  <c r="G30" i="1"/>
  <c r="E30" i="1"/>
  <c r="D30" i="1"/>
  <c r="G29" i="1"/>
  <c r="F29" i="1"/>
  <c r="E29" i="1"/>
  <c r="D29" i="1"/>
  <c r="G28" i="1"/>
  <c r="D28" i="1"/>
  <c r="E28" i="1"/>
  <c r="F28" i="1"/>
  <c r="G27" i="9"/>
  <c r="F27" i="9"/>
  <c r="G27" i="8"/>
  <c r="F27" i="8"/>
  <c r="E27" i="1"/>
  <c r="D27" i="1"/>
  <c r="G27" i="7"/>
  <c r="F27" i="6"/>
  <c r="F27" i="5"/>
  <c r="G27" i="5"/>
  <c r="G27" i="4"/>
  <c r="F27" i="4"/>
  <c r="G144" i="1"/>
  <c r="G105" i="1"/>
  <c r="F105" i="1"/>
  <c r="F27" i="3"/>
  <c r="G27" i="3"/>
  <c r="F66" i="1"/>
  <c r="G66" i="1"/>
  <c r="D26" i="1"/>
  <c r="E26" i="1"/>
  <c r="E25" i="1"/>
  <c r="D25" i="1"/>
  <c r="E24" i="9"/>
  <c r="D24" i="9"/>
  <c r="D24" i="8"/>
  <c r="E24" i="8"/>
  <c r="E24" i="7"/>
  <c r="D24" i="7"/>
  <c r="D24" i="6"/>
  <c r="E24" i="6"/>
  <c r="E24" i="5"/>
  <c r="D24" i="5"/>
  <c r="E24" i="4"/>
  <c r="D24" i="4"/>
  <c r="D141" i="1"/>
  <c r="E141" i="1"/>
  <c r="D102" i="1"/>
  <c r="E102" i="1"/>
  <c r="E24" i="3"/>
  <c r="D24" i="3"/>
  <c r="D63" i="1"/>
  <c r="E63" i="1"/>
  <c r="C23" i="1"/>
  <c r="D139" i="4"/>
  <c r="D139" i="3"/>
  <c r="D100" i="6"/>
  <c r="D61" i="9"/>
  <c r="G61" i="9"/>
  <c r="F61" i="9"/>
  <c r="D139" i="7"/>
  <c r="F139" i="3"/>
  <c r="D139" i="8"/>
  <c r="D61" i="3"/>
  <c r="D100" i="4"/>
  <c r="D139" i="9"/>
  <c r="E61" i="7"/>
  <c r="E139" i="7"/>
  <c r="D61" i="7"/>
  <c r="G139" i="9"/>
  <c r="F100" i="6"/>
  <c r="C100" i="1"/>
  <c r="F139" i="9"/>
  <c r="G139" i="4"/>
  <c r="D61" i="4"/>
  <c r="D100" i="5"/>
  <c r="D100" i="9"/>
  <c r="E139" i="8"/>
  <c r="F61" i="3"/>
  <c r="E61" i="8"/>
  <c r="D61" i="8"/>
  <c r="G100" i="9"/>
  <c r="E100" i="8"/>
  <c r="E100" i="7"/>
  <c r="F61" i="6"/>
  <c r="F139" i="6"/>
  <c r="E61" i="5"/>
  <c r="E139" i="5"/>
  <c r="G100" i="4"/>
  <c r="F100" i="3"/>
  <c r="F22" i="2"/>
  <c r="F100" i="9"/>
  <c r="C22" i="8"/>
  <c r="D100" i="8"/>
  <c r="C22" i="7"/>
  <c r="D100" i="7"/>
  <c r="E61" i="6"/>
  <c r="E139" i="6"/>
  <c r="D61" i="5"/>
  <c r="D139" i="5"/>
  <c r="F100" i="4"/>
  <c r="E100" i="3"/>
  <c r="E22" i="2"/>
  <c r="E100" i="5"/>
  <c r="E100" i="9"/>
  <c r="G61" i="8"/>
  <c r="G139" i="8"/>
  <c r="G61" i="7"/>
  <c r="G139" i="7"/>
  <c r="D61" i="6"/>
  <c r="D139" i="6"/>
  <c r="G100" i="5"/>
  <c r="E100" i="4"/>
  <c r="C22" i="3"/>
  <c r="D100" i="3"/>
  <c r="D22" i="2"/>
  <c r="C22" i="9"/>
  <c r="G100" i="6"/>
  <c r="F100" i="5"/>
  <c r="C22" i="4"/>
  <c r="G61" i="3"/>
  <c r="G139" i="3"/>
  <c r="C139" i="1"/>
  <c r="E100" i="6"/>
  <c r="C22" i="5"/>
  <c r="F61" i="4"/>
  <c r="F139" i="4"/>
  <c r="E61" i="3"/>
  <c r="E139" i="3"/>
  <c r="C61" i="1"/>
  <c r="E61" i="9"/>
  <c r="E139" i="9"/>
  <c r="G100" i="8"/>
  <c r="G100" i="7"/>
  <c r="C22" i="6"/>
  <c r="G61" i="5"/>
  <c r="G139" i="5"/>
  <c r="E61" i="4"/>
  <c r="E139" i="4"/>
  <c r="G61" i="4"/>
  <c r="C21" i="3"/>
  <c r="F138" i="9"/>
  <c r="F60" i="9"/>
  <c r="G138" i="8"/>
  <c r="F99" i="8"/>
  <c r="F138" i="7"/>
  <c r="G99" i="7"/>
  <c r="F138" i="6"/>
  <c r="G60" i="6"/>
  <c r="F138" i="5"/>
  <c r="G60" i="5"/>
  <c r="G138" i="4"/>
  <c r="G60" i="4"/>
  <c r="F60" i="3"/>
  <c r="G27" i="1" l="1"/>
  <c r="F27" i="1"/>
  <c r="F26" i="9"/>
  <c r="G26" i="9"/>
  <c r="F26" i="8"/>
  <c r="G26" i="8"/>
  <c r="F26" i="7"/>
  <c r="G26" i="7"/>
  <c r="G26" i="6"/>
  <c r="F26" i="6"/>
  <c r="G65" i="1"/>
  <c r="F65" i="1"/>
  <c r="G26" i="5"/>
  <c r="F26" i="5"/>
  <c r="G26" i="4"/>
  <c r="F26" i="4"/>
  <c r="G26" i="3"/>
  <c r="F26" i="3"/>
  <c r="F25" i="3"/>
  <c r="G25" i="3"/>
  <c r="G143" i="1"/>
  <c r="F143" i="1"/>
  <c r="G104" i="1"/>
  <c r="F104" i="1"/>
  <c r="D24" i="1"/>
  <c r="E24" i="1"/>
  <c r="D23" i="9"/>
  <c r="E23" i="9"/>
  <c r="E23" i="8"/>
  <c r="D23" i="8"/>
  <c r="E23" i="7"/>
  <c r="D23" i="7"/>
  <c r="D23" i="6"/>
  <c r="E23" i="6"/>
  <c r="E23" i="5"/>
  <c r="D23" i="5"/>
  <c r="E23" i="4"/>
  <c r="D23" i="4"/>
  <c r="D140" i="1"/>
  <c r="E140" i="1"/>
  <c r="D101" i="1"/>
  <c r="E101" i="1"/>
  <c r="E23" i="3"/>
  <c r="D23" i="3"/>
  <c r="E62" i="1"/>
  <c r="D62" i="1"/>
  <c r="D22" i="3"/>
  <c r="E22" i="3"/>
  <c r="C22" i="1"/>
  <c r="E60" i="8"/>
  <c r="D99" i="6"/>
  <c r="D60" i="4"/>
  <c r="D99" i="5"/>
  <c r="E99" i="4"/>
  <c r="E60" i="7"/>
  <c r="G99" i="8"/>
  <c r="D99" i="8"/>
  <c r="G138" i="5"/>
  <c r="D60" i="8"/>
  <c r="D99" i="9"/>
  <c r="F99" i="4"/>
  <c r="F60" i="7"/>
  <c r="F138" i="4"/>
  <c r="G99" i="9"/>
  <c r="E60" i="6"/>
  <c r="D138" i="8"/>
  <c r="D138" i="4"/>
  <c r="F99" i="9"/>
  <c r="G60" i="8"/>
  <c r="G99" i="5"/>
  <c r="F60" i="8"/>
  <c r="E99" i="9"/>
  <c r="F60" i="4"/>
  <c r="D138" i="5"/>
  <c r="E60" i="4"/>
  <c r="E138" i="6"/>
  <c r="D138" i="6"/>
  <c r="E99" i="7"/>
  <c r="E138" i="3"/>
  <c r="D138" i="9"/>
  <c r="G138" i="9"/>
  <c r="D99" i="4"/>
  <c r="E138" i="5"/>
  <c r="D60" i="7"/>
  <c r="E99" i="8"/>
  <c r="E138" i="9"/>
  <c r="C21" i="5"/>
  <c r="C21" i="9"/>
  <c r="E138" i="4"/>
  <c r="C21" i="4"/>
  <c r="C21" i="8"/>
  <c r="G99" i="4"/>
  <c r="G60" i="7"/>
  <c r="F60" i="5"/>
  <c r="D60" i="5"/>
  <c r="F99" i="5"/>
  <c r="D21" i="2"/>
  <c r="E99" i="5"/>
  <c r="G138" i="6"/>
  <c r="C21" i="7"/>
  <c r="C60" i="1"/>
  <c r="D99" i="7"/>
  <c r="F60" i="6"/>
  <c r="F99" i="7"/>
  <c r="G60" i="9"/>
  <c r="D60" i="6"/>
  <c r="E60" i="9"/>
  <c r="E138" i="7"/>
  <c r="G138" i="7"/>
  <c r="D60" i="9"/>
  <c r="C21" i="6"/>
  <c r="F99" i="6"/>
  <c r="C99" i="1"/>
  <c r="C138" i="1"/>
  <c r="G99" i="6"/>
  <c r="E60" i="5"/>
  <c r="E99" i="6"/>
  <c r="F138" i="8"/>
  <c r="E138" i="8"/>
  <c r="D138" i="7"/>
  <c r="D138" i="3"/>
  <c r="G138" i="3"/>
  <c r="F138" i="3"/>
  <c r="F99" i="3"/>
  <c r="G99" i="3"/>
  <c r="G60" i="3"/>
  <c r="G21" i="2"/>
  <c r="F21" i="2"/>
  <c r="E21" i="2"/>
  <c r="D99" i="3"/>
  <c r="E60" i="3"/>
  <c r="G18" i="2"/>
  <c r="F18" i="2"/>
  <c r="E18" i="2"/>
  <c r="D18" i="2"/>
  <c r="D19" i="2"/>
  <c r="F20" i="2"/>
  <c r="D22" i="9" l="1"/>
  <c r="F25" i="9"/>
  <c r="G25" i="9"/>
  <c r="E22" i="8"/>
  <c r="F25" i="8"/>
  <c r="G25" i="8"/>
  <c r="D22" i="7"/>
  <c r="G25" i="7"/>
  <c r="F25" i="7"/>
  <c r="E22" i="6"/>
  <c r="F25" i="6"/>
  <c r="G25" i="6"/>
  <c r="E22" i="5"/>
  <c r="F25" i="5"/>
  <c r="G25" i="5"/>
  <c r="E22" i="4"/>
  <c r="F25" i="4"/>
  <c r="G25" i="4"/>
  <c r="G26" i="1"/>
  <c r="F26" i="1"/>
  <c r="F103" i="1"/>
  <c r="G103" i="1"/>
  <c r="D139" i="1"/>
  <c r="F142" i="1"/>
  <c r="G142" i="1"/>
  <c r="D61" i="1"/>
  <c r="G64" i="1"/>
  <c r="F64" i="1"/>
  <c r="D23" i="1"/>
  <c r="E23" i="1"/>
  <c r="E61" i="1"/>
  <c r="E139" i="1"/>
  <c r="D22" i="5"/>
  <c r="D22" i="6"/>
  <c r="D22" i="8"/>
  <c r="E22" i="7"/>
  <c r="D100" i="1"/>
  <c r="E100" i="1"/>
  <c r="E22" i="9"/>
  <c r="D22" i="4"/>
  <c r="C21" i="1"/>
  <c r="E99" i="3"/>
  <c r="D60" i="3"/>
  <c r="E20" i="2"/>
  <c r="D20" i="2"/>
  <c r="G19" i="2"/>
  <c r="F19" i="2"/>
  <c r="E19" i="2"/>
  <c r="G20" i="2"/>
  <c r="C59" i="1"/>
  <c r="C98" i="1"/>
  <c r="C137" i="1"/>
  <c r="C20" i="9"/>
  <c r="C20" i="8"/>
  <c r="C20" i="7"/>
  <c r="C20" i="6"/>
  <c r="C20" i="5"/>
  <c r="C20" i="4"/>
  <c r="C20" i="3"/>
  <c r="D59" i="3"/>
  <c r="E59" i="3"/>
  <c r="F59" i="3"/>
  <c r="G59" i="3"/>
  <c r="D98" i="3"/>
  <c r="E98" i="3"/>
  <c r="F98" i="3"/>
  <c r="G98" i="3"/>
  <c r="D137" i="3"/>
  <c r="E137" i="3"/>
  <c r="F137" i="3"/>
  <c r="G137" i="3"/>
  <c r="D59" i="4"/>
  <c r="E59" i="4"/>
  <c r="F59" i="4"/>
  <c r="G59" i="4"/>
  <c r="D98" i="4"/>
  <c r="E98" i="4"/>
  <c r="F98" i="4"/>
  <c r="G98" i="4"/>
  <c r="D137" i="4"/>
  <c r="E137" i="4"/>
  <c r="F137" i="4"/>
  <c r="G137" i="4"/>
  <c r="D59" i="5"/>
  <c r="E59" i="5"/>
  <c r="F59" i="5"/>
  <c r="G59" i="5"/>
  <c r="D98" i="5"/>
  <c r="E98" i="5"/>
  <c r="F98" i="5"/>
  <c r="G98" i="5"/>
  <c r="D137" i="5"/>
  <c r="E137" i="5"/>
  <c r="F137" i="5"/>
  <c r="G137" i="5"/>
  <c r="D59" i="6"/>
  <c r="E59" i="6"/>
  <c r="F59" i="6"/>
  <c r="G59" i="6"/>
  <c r="D98" i="6"/>
  <c r="E98" i="6"/>
  <c r="F98" i="6"/>
  <c r="G98" i="6"/>
  <c r="D137" i="6"/>
  <c r="E137" i="6"/>
  <c r="F137" i="6"/>
  <c r="G137" i="6"/>
  <c r="D137" i="7"/>
  <c r="E137" i="7"/>
  <c r="F137" i="7"/>
  <c r="G137" i="7"/>
  <c r="D98" i="7"/>
  <c r="E98" i="7"/>
  <c r="F98" i="7"/>
  <c r="G98" i="7"/>
  <c r="D59" i="7"/>
  <c r="E59" i="7"/>
  <c r="F59" i="7"/>
  <c r="G59" i="7"/>
  <c r="D137" i="8"/>
  <c r="E137" i="8"/>
  <c r="F137" i="8"/>
  <c r="G137" i="8"/>
  <c r="D98" i="8"/>
  <c r="E98" i="8"/>
  <c r="F98" i="8"/>
  <c r="G98" i="8"/>
  <c r="D59" i="8"/>
  <c r="E59" i="8"/>
  <c r="F59" i="8"/>
  <c r="G59" i="8"/>
  <c r="D137" i="9"/>
  <c r="E137" i="9"/>
  <c r="F137" i="9"/>
  <c r="G137" i="9"/>
  <c r="D98" i="9"/>
  <c r="E98" i="9"/>
  <c r="F98" i="9"/>
  <c r="G98" i="9"/>
  <c r="D59" i="9"/>
  <c r="E59" i="9"/>
  <c r="F59" i="9"/>
  <c r="G59" i="9"/>
  <c r="D22" i="1" l="1"/>
  <c r="F25" i="1"/>
  <c r="G25" i="1"/>
  <c r="G24" i="5"/>
  <c r="F24" i="5"/>
  <c r="G24" i="8"/>
  <c r="F24" i="8"/>
  <c r="F102" i="1"/>
  <c r="G102" i="1"/>
  <c r="F24" i="7"/>
  <c r="G24" i="7"/>
  <c r="G24" i="4"/>
  <c r="F24" i="4"/>
  <c r="G24" i="9"/>
  <c r="F24" i="9"/>
  <c r="F63" i="1"/>
  <c r="G63" i="1"/>
  <c r="F24" i="3"/>
  <c r="G24" i="3"/>
  <c r="F24" i="6"/>
  <c r="G24" i="6"/>
  <c r="F141" i="1"/>
  <c r="G141" i="1"/>
  <c r="E22" i="1"/>
  <c r="D21" i="5"/>
  <c r="E21" i="5"/>
  <c r="E21" i="4"/>
  <c r="D21" i="4"/>
  <c r="E21" i="3"/>
  <c r="D21" i="3"/>
  <c r="D21" i="9"/>
  <c r="E21" i="9"/>
  <c r="D21" i="8"/>
  <c r="E21" i="8"/>
  <c r="D21" i="7"/>
  <c r="E21" i="7"/>
  <c r="D21" i="6"/>
  <c r="E21" i="6"/>
  <c r="D138" i="1"/>
  <c r="E138" i="1"/>
  <c r="D99" i="1"/>
  <c r="E99" i="1"/>
  <c r="D60" i="1"/>
  <c r="E60" i="1"/>
  <c r="C20" i="1"/>
  <c r="E81" i="9"/>
  <c r="F81" i="9"/>
  <c r="G81" i="9"/>
  <c r="D81" i="9"/>
  <c r="E120" i="9"/>
  <c r="F120" i="9"/>
  <c r="G120" i="9"/>
  <c r="D120" i="9"/>
  <c r="E81" i="8"/>
  <c r="F81" i="8"/>
  <c r="G81" i="8"/>
  <c r="D81" i="8"/>
  <c r="E120" i="8"/>
  <c r="F120" i="8"/>
  <c r="G120" i="8"/>
  <c r="D120" i="8"/>
  <c r="E81" i="7"/>
  <c r="F81" i="7"/>
  <c r="G81" i="7"/>
  <c r="D81" i="7"/>
  <c r="E120" i="7"/>
  <c r="F120" i="7"/>
  <c r="G120" i="7"/>
  <c r="D120" i="7"/>
  <c r="E81" i="6"/>
  <c r="F81" i="6"/>
  <c r="G81" i="6"/>
  <c r="D81" i="6"/>
  <c r="E120" i="6"/>
  <c r="F120" i="6"/>
  <c r="G120" i="6"/>
  <c r="D120" i="6"/>
  <c r="E81" i="5"/>
  <c r="F81" i="5"/>
  <c r="G81" i="5"/>
  <c r="D81" i="5"/>
  <c r="E120" i="5"/>
  <c r="F120" i="5"/>
  <c r="G120" i="5"/>
  <c r="D120" i="5"/>
  <c r="E81" i="4"/>
  <c r="F81" i="4"/>
  <c r="G81" i="4"/>
  <c r="D81" i="4"/>
  <c r="E120" i="4"/>
  <c r="F120" i="4"/>
  <c r="G120" i="4"/>
  <c r="D120" i="4"/>
  <c r="E120" i="3"/>
  <c r="F120" i="3"/>
  <c r="G120" i="3"/>
  <c r="D120" i="3"/>
  <c r="E81" i="3"/>
  <c r="F81" i="3"/>
  <c r="G81" i="3"/>
  <c r="D81" i="3"/>
  <c r="D21" i="1" l="1"/>
  <c r="G24" i="1"/>
  <c r="F24" i="1"/>
  <c r="E21" i="1"/>
  <c r="C5" i="3"/>
  <c r="C6" i="3"/>
  <c r="C7" i="3"/>
  <c r="C8" i="3"/>
  <c r="C5" i="4"/>
  <c r="C6" i="4"/>
  <c r="C7" i="4"/>
  <c r="C8" i="4"/>
  <c r="C5" i="5"/>
  <c r="C6" i="5"/>
  <c r="C7" i="5"/>
  <c r="C8" i="5"/>
  <c r="C5" i="6"/>
  <c r="C6" i="6"/>
  <c r="C7" i="6"/>
  <c r="C8" i="6"/>
  <c r="C5" i="7"/>
  <c r="C6" i="7"/>
  <c r="C7" i="7"/>
  <c r="C8" i="7"/>
  <c r="C5" i="8"/>
  <c r="C6" i="8"/>
  <c r="C7" i="8"/>
  <c r="C8" i="8"/>
  <c r="C5" i="9"/>
  <c r="C6" i="9"/>
  <c r="C7" i="9"/>
  <c r="C8" i="9"/>
  <c r="C44" i="1" l="1"/>
  <c r="C45" i="1"/>
  <c r="C46" i="1"/>
  <c r="C47" i="1"/>
  <c r="C83" i="1"/>
  <c r="C84" i="1"/>
  <c r="C85" i="1"/>
  <c r="C86" i="1"/>
  <c r="C122" i="1"/>
  <c r="C123" i="1"/>
  <c r="C124" i="1"/>
  <c r="C125" i="1"/>
  <c r="C8" i="1" l="1"/>
  <c r="C7" i="1"/>
  <c r="C6" i="1"/>
  <c r="C5" i="1"/>
  <c r="C136" i="1"/>
  <c r="C97" i="1"/>
  <c r="C58" i="1"/>
  <c r="F62" i="1" l="1"/>
  <c r="G62" i="1"/>
  <c r="F140" i="1"/>
  <c r="G140" i="1"/>
  <c r="G101" i="1"/>
  <c r="F101" i="1"/>
  <c r="D137" i="1"/>
  <c r="E137" i="1"/>
  <c r="E98" i="1"/>
  <c r="D98" i="1"/>
  <c r="E59" i="1"/>
  <c r="D59" i="1"/>
  <c r="C96" i="1"/>
  <c r="C88" i="1"/>
  <c r="C129" i="1"/>
  <c r="C89" i="1"/>
  <c r="C130" i="1"/>
  <c r="C90" i="1"/>
  <c r="C131" i="1"/>
  <c r="C91" i="1"/>
  <c r="C132" i="1"/>
  <c r="C93" i="1"/>
  <c r="C134" i="1"/>
  <c r="C126" i="1"/>
  <c r="C92" i="1"/>
  <c r="C133" i="1"/>
  <c r="C95" i="1"/>
  <c r="C87" i="1"/>
  <c r="C128" i="1"/>
  <c r="C94" i="1"/>
  <c r="C135" i="1"/>
  <c r="C127" i="1"/>
  <c r="D136" i="9"/>
  <c r="E136" i="9"/>
  <c r="F136" i="9"/>
  <c r="G136" i="9"/>
  <c r="D97" i="9"/>
  <c r="E97" i="9"/>
  <c r="F97" i="9"/>
  <c r="G97" i="9"/>
  <c r="D58" i="9"/>
  <c r="E58" i="9"/>
  <c r="F58" i="9"/>
  <c r="G58" i="9"/>
  <c r="D136" i="8"/>
  <c r="E136" i="8"/>
  <c r="F136" i="8"/>
  <c r="G136" i="8"/>
  <c r="D97" i="8"/>
  <c r="E97" i="8"/>
  <c r="F97" i="8"/>
  <c r="G97" i="8"/>
  <c r="D58" i="8"/>
  <c r="E58" i="8"/>
  <c r="F58" i="8"/>
  <c r="G58" i="8"/>
  <c r="D136" i="7"/>
  <c r="E136" i="7"/>
  <c r="F136" i="7"/>
  <c r="G136" i="7"/>
  <c r="D97" i="7"/>
  <c r="E97" i="7"/>
  <c r="F97" i="7"/>
  <c r="G97" i="7"/>
  <c r="D58" i="7"/>
  <c r="E58" i="7"/>
  <c r="F58" i="7"/>
  <c r="G58" i="7"/>
  <c r="D136" i="6"/>
  <c r="E136" i="6"/>
  <c r="F136" i="6"/>
  <c r="G136" i="6"/>
  <c r="D97" i="6"/>
  <c r="E97" i="6"/>
  <c r="F97" i="6"/>
  <c r="G97" i="6"/>
  <c r="D58" i="6"/>
  <c r="E58" i="6"/>
  <c r="F58" i="6"/>
  <c r="G58" i="6"/>
  <c r="D136" i="5"/>
  <c r="E136" i="5"/>
  <c r="F136" i="5"/>
  <c r="G136" i="5"/>
  <c r="D97" i="5"/>
  <c r="E97" i="5"/>
  <c r="F97" i="5"/>
  <c r="G97" i="5"/>
  <c r="D58" i="5"/>
  <c r="E58" i="5"/>
  <c r="F58" i="5"/>
  <c r="G58" i="5"/>
  <c r="D136" i="4"/>
  <c r="E136" i="4"/>
  <c r="F136" i="4"/>
  <c r="G136" i="4"/>
  <c r="D97" i="4"/>
  <c r="E97" i="4"/>
  <c r="F97" i="4"/>
  <c r="G97" i="4"/>
  <c r="D58" i="4"/>
  <c r="E58" i="4"/>
  <c r="F58" i="4"/>
  <c r="G58" i="4"/>
  <c r="D136" i="3"/>
  <c r="E136" i="3"/>
  <c r="F136" i="3"/>
  <c r="G136" i="3"/>
  <c r="D97" i="3"/>
  <c r="E97" i="3"/>
  <c r="F97" i="3"/>
  <c r="G97" i="3"/>
  <c r="D58" i="3"/>
  <c r="E58" i="3"/>
  <c r="F58" i="3"/>
  <c r="G58" i="3"/>
  <c r="C10" i="9"/>
  <c r="C11" i="9"/>
  <c r="C12" i="9"/>
  <c r="C13" i="9"/>
  <c r="C14" i="9"/>
  <c r="C15" i="9"/>
  <c r="C16" i="9"/>
  <c r="C17" i="9"/>
  <c r="C18" i="9"/>
  <c r="C19" i="9"/>
  <c r="C9" i="9"/>
  <c r="C10" i="8"/>
  <c r="C11" i="8"/>
  <c r="C12" i="8"/>
  <c r="C13" i="8"/>
  <c r="C14" i="8"/>
  <c r="C15" i="8"/>
  <c r="C16" i="8"/>
  <c r="C17" i="8"/>
  <c r="C18" i="8"/>
  <c r="C19" i="8"/>
  <c r="C9" i="8"/>
  <c r="C10" i="7"/>
  <c r="C11" i="7"/>
  <c r="C12" i="7"/>
  <c r="C13" i="7"/>
  <c r="C14" i="7"/>
  <c r="C15" i="7"/>
  <c r="C16" i="7"/>
  <c r="C17" i="7"/>
  <c r="C18" i="7"/>
  <c r="C19" i="7"/>
  <c r="C9" i="7"/>
  <c r="C10" i="6"/>
  <c r="C11" i="6"/>
  <c r="C12" i="6"/>
  <c r="C13" i="6"/>
  <c r="C14" i="6"/>
  <c r="C15" i="6"/>
  <c r="C16" i="6"/>
  <c r="C17" i="6"/>
  <c r="C18" i="6"/>
  <c r="C19" i="6"/>
  <c r="C9" i="6"/>
  <c r="C10" i="5"/>
  <c r="C11" i="5"/>
  <c r="C12" i="5"/>
  <c r="C13" i="5"/>
  <c r="C14" i="5"/>
  <c r="C15" i="5"/>
  <c r="C16" i="5"/>
  <c r="C17" i="5"/>
  <c r="C18" i="5"/>
  <c r="C19" i="5"/>
  <c r="C9" i="5"/>
  <c r="C10" i="4"/>
  <c r="C11" i="4"/>
  <c r="C12" i="4"/>
  <c r="C13" i="4"/>
  <c r="C14" i="4"/>
  <c r="C15" i="4"/>
  <c r="C16" i="4"/>
  <c r="C17" i="4"/>
  <c r="C18" i="4"/>
  <c r="C19" i="4"/>
  <c r="C9" i="4"/>
  <c r="C10" i="3"/>
  <c r="C11" i="3"/>
  <c r="C12" i="3"/>
  <c r="C13" i="3"/>
  <c r="C14" i="3"/>
  <c r="C15" i="3"/>
  <c r="C16" i="3"/>
  <c r="C17" i="3"/>
  <c r="C18" i="3"/>
  <c r="C19" i="3"/>
  <c r="C9" i="3"/>
  <c r="G135" i="9"/>
  <c r="F135" i="9"/>
  <c r="E135" i="9"/>
  <c r="D135" i="9"/>
  <c r="G134" i="9"/>
  <c r="F134" i="9"/>
  <c r="E134" i="9"/>
  <c r="D134" i="9"/>
  <c r="G133" i="9"/>
  <c r="F133" i="9"/>
  <c r="E133" i="9"/>
  <c r="D133" i="9"/>
  <c r="G132" i="9"/>
  <c r="F132" i="9"/>
  <c r="E132" i="9"/>
  <c r="D132" i="9"/>
  <c r="G131" i="9"/>
  <c r="F131" i="9"/>
  <c r="E131" i="9"/>
  <c r="D131" i="9"/>
  <c r="G130" i="9"/>
  <c r="F130" i="9"/>
  <c r="E130" i="9"/>
  <c r="D130" i="9"/>
  <c r="G129" i="9"/>
  <c r="F129" i="9"/>
  <c r="E129" i="9"/>
  <c r="D129" i="9"/>
  <c r="G128" i="9"/>
  <c r="F128" i="9"/>
  <c r="E128" i="9"/>
  <c r="D128" i="9"/>
  <c r="G127" i="9"/>
  <c r="F127" i="9"/>
  <c r="E127" i="9"/>
  <c r="D127" i="9"/>
  <c r="G126" i="9"/>
  <c r="F126" i="9"/>
  <c r="E126" i="9"/>
  <c r="D126" i="9"/>
  <c r="E125" i="9"/>
  <c r="D125" i="9"/>
  <c r="E124" i="9"/>
  <c r="D124" i="9"/>
  <c r="E123" i="9"/>
  <c r="D123" i="9"/>
  <c r="G135" i="8"/>
  <c r="F135" i="8"/>
  <c r="E135" i="8"/>
  <c r="D135" i="8"/>
  <c r="G134" i="8"/>
  <c r="F134" i="8"/>
  <c r="E134" i="8"/>
  <c r="D134" i="8"/>
  <c r="G133" i="8"/>
  <c r="F133" i="8"/>
  <c r="E133" i="8"/>
  <c r="D133" i="8"/>
  <c r="G132" i="8"/>
  <c r="F132" i="8"/>
  <c r="E132" i="8"/>
  <c r="D132" i="8"/>
  <c r="G131" i="8"/>
  <c r="F131" i="8"/>
  <c r="E131" i="8"/>
  <c r="D131" i="8"/>
  <c r="G130" i="8"/>
  <c r="F130" i="8"/>
  <c r="E130" i="8"/>
  <c r="D130" i="8"/>
  <c r="G129" i="8"/>
  <c r="F129" i="8"/>
  <c r="E129" i="8"/>
  <c r="D129" i="8"/>
  <c r="G128" i="8"/>
  <c r="F128" i="8"/>
  <c r="E128" i="8"/>
  <c r="D128" i="8"/>
  <c r="G127" i="8"/>
  <c r="F127" i="8"/>
  <c r="E127" i="8"/>
  <c r="D127" i="8"/>
  <c r="G126" i="8"/>
  <c r="F126" i="8"/>
  <c r="E126" i="8"/>
  <c r="D126" i="8"/>
  <c r="E125" i="8"/>
  <c r="D125" i="8"/>
  <c r="E124" i="8"/>
  <c r="D124" i="8"/>
  <c r="E123" i="8"/>
  <c r="D123" i="8"/>
  <c r="G135" i="7"/>
  <c r="F135" i="7"/>
  <c r="E135" i="7"/>
  <c r="D135" i="7"/>
  <c r="G134" i="7"/>
  <c r="F134" i="7"/>
  <c r="E134" i="7"/>
  <c r="D134" i="7"/>
  <c r="G133" i="7"/>
  <c r="F133" i="7"/>
  <c r="E133" i="7"/>
  <c r="D133" i="7"/>
  <c r="G132" i="7"/>
  <c r="F132" i="7"/>
  <c r="E132" i="7"/>
  <c r="D132" i="7"/>
  <c r="G131" i="7"/>
  <c r="F131" i="7"/>
  <c r="E131" i="7"/>
  <c r="D131" i="7"/>
  <c r="G130" i="7"/>
  <c r="F130" i="7"/>
  <c r="E130" i="7"/>
  <c r="D130" i="7"/>
  <c r="G129" i="7"/>
  <c r="F129" i="7"/>
  <c r="E129" i="7"/>
  <c r="D129" i="7"/>
  <c r="G128" i="7"/>
  <c r="F128" i="7"/>
  <c r="E128" i="7"/>
  <c r="D128" i="7"/>
  <c r="G127" i="7"/>
  <c r="F127" i="7"/>
  <c r="E127" i="7"/>
  <c r="D127" i="7"/>
  <c r="G126" i="7"/>
  <c r="F126" i="7"/>
  <c r="E126" i="7"/>
  <c r="D126" i="7"/>
  <c r="E125" i="7"/>
  <c r="D125" i="7"/>
  <c r="E124" i="7"/>
  <c r="D124" i="7"/>
  <c r="E123" i="7"/>
  <c r="D123" i="7"/>
  <c r="G135" i="6"/>
  <c r="F135" i="6"/>
  <c r="E135" i="6"/>
  <c r="D135" i="6"/>
  <c r="G134" i="6"/>
  <c r="F134" i="6"/>
  <c r="E134" i="6"/>
  <c r="D134" i="6"/>
  <c r="G133" i="6"/>
  <c r="F133" i="6"/>
  <c r="E133" i="6"/>
  <c r="D133" i="6"/>
  <c r="G132" i="6"/>
  <c r="F132" i="6"/>
  <c r="E132" i="6"/>
  <c r="D132" i="6"/>
  <c r="G131" i="6"/>
  <c r="F131" i="6"/>
  <c r="E131" i="6"/>
  <c r="D131" i="6"/>
  <c r="G130" i="6"/>
  <c r="F130" i="6"/>
  <c r="E130" i="6"/>
  <c r="D130" i="6"/>
  <c r="G129" i="6"/>
  <c r="F129" i="6"/>
  <c r="E129" i="6"/>
  <c r="D129" i="6"/>
  <c r="G128" i="6"/>
  <c r="F128" i="6"/>
  <c r="E128" i="6"/>
  <c r="D128" i="6"/>
  <c r="G127" i="6"/>
  <c r="F127" i="6"/>
  <c r="E127" i="6"/>
  <c r="D127" i="6"/>
  <c r="G126" i="6"/>
  <c r="F126" i="6"/>
  <c r="E126" i="6"/>
  <c r="D126" i="6"/>
  <c r="E125" i="6"/>
  <c r="D125" i="6"/>
  <c r="E124" i="6"/>
  <c r="D124" i="6"/>
  <c r="E123" i="6"/>
  <c r="D123" i="6"/>
  <c r="G135" i="5"/>
  <c r="F135" i="5"/>
  <c r="E135" i="5"/>
  <c r="D135" i="5"/>
  <c r="G134" i="5"/>
  <c r="F134" i="5"/>
  <c r="E134" i="5"/>
  <c r="D134" i="5"/>
  <c r="G133" i="5"/>
  <c r="F133" i="5"/>
  <c r="E133" i="5"/>
  <c r="D133" i="5"/>
  <c r="G132" i="5"/>
  <c r="F132" i="5"/>
  <c r="E132" i="5"/>
  <c r="D132" i="5"/>
  <c r="G131" i="5"/>
  <c r="F131" i="5"/>
  <c r="E131" i="5"/>
  <c r="D131" i="5"/>
  <c r="G130" i="5"/>
  <c r="F130" i="5"/>
  <c r="E130" i="5"/>
  <c r="D130" i="5"/>
  <c r="G129" i="5"/>
  <c r="F129" i="5"/>
  <c r="E129" i="5"/>
  <c r="D129" i="5"/>
  <c r="G128" i="5"/>
  <c r="F128" i="5"/>
  <c r="E128" i="5"/>
  <c r="D128" i="5"/>
  <c r="G127" i="5"/>
  <c r="F127" i="5"/>
  <c r="E127" i="5"/>
  <c r="D127" i="5"/>
  <c r="G126" i="5"/>
  <c r="F126" i="5"/>
  <c r="E126" i="5"/>
  <c r="D126" i="5"/>
  <c r="E125" i="5"/>
  <c r="D125" i="5"/>
  <c r="E124" i="5"/>
  <c r="D124" i="5"/>
  <c r="E123" i="5"/>
  <c r="D123" i="5"/>
  <c r="G135" i="4"/>
  <c r="F135" i="4"/>
  <c r="E135" i="4"/>
  <c r="D135" i="4"/>
  <c r="G134" i="4"/>
  <c r="F134" i="4"/>
  <c r="E134" i="4"/>
  <c r="D134" i="4"/>
  <c r="G133" i="4"/>
  <c r="F133" i="4"/>
  <c r="E133" i="4"/>
  <c r="D133" i="4"/>
  <c r="G132" i="4"/>
  <c r="F132" i="4"/>
  <c r="E132" i="4"/>
  <c r="D132" i="4"/>
  <c r="G131" i="4"/>
  <c r="F131" i="4"/>
  <c r="E131" i="4"/>
  <c r="D131" i="4"/>
  <c r="G130" i="4"/>
  <c r="F130" i="4"/>
  <c r="E130" i="4"/>
  <c r="D130" i="4"/>
  <c r="G129" i="4"/>
  <c r="F129" i="4"/>
  <c r="E129" i="4"/>
  <c r="D129" i="4"/>
  <c r="G128" i="4"/>
  <c r="F128" i="4"/>
  <c r="E128" i="4"/>
  <c r="D128" i="4"/>
  <c r="G127" i="4"/>
  <c r="F127" i="4"/>
  <c r="E127" i="4"/>
  <c r="D127" i="4"/>
  <c r="G126" i="4"/>
  <c r="F126" i="4"/>
  <c r="E126" i="4"/>
  <c r="D126" i="4"/>
  <c r="E125" i="4"/>
  <c r="D125" i="4"/>
  <c r="E124" i="4"/>
  <c r="D124" i="4"/>
  <c r="E123" i="4"/>
  <c r="D123" i="4"/>
  <c r="F23" i="9" l="1"/>
  <c r="G23" i="9"/>
  <c r="F23" i="8"/>
  <c r="G23" i="8"/>
  <c r="F23" i="7"/>
  <c r="G23" i="7"/>
  <c r="G23" i="6"/>
  <c r="F23" i="6"/>
  <c r="G23" i="5"/>
  <c r="F23" i="5"/>
  <c r="G23" i="4"/>
  <c r="F23" i="4"/>
  <c r="F23" i="3"/>
  <c r="G23" i="3"/>
  <c r="F22" i="9"/>
  <c r="G22" i="9"/>
  <c r="G22" i="8"/>
  <c r="F22" i="8"/>
  <c r="F22" i="7"/>
  <c r="G22" i="7"/>
  <c r="G22" i="6"/>
  <c r="F22" i="6"/>
  <c r="F22" i="5"/>
  <c r="G22" i="5"/>
  <c r="F22" i="4"/>
  <c r="G22" i="4"/>
  <c r="G22" i="3"/>
  <c r="F22" i="3"/>
  <c r="G100" i="1"/>
  <c r="F100" i="1"/>
  <c r="D136" i="1"/>
  <c r="G139" i="1"/>
  <c r="F139" i="1"/>
  <c r="F21" i="9"/>
  <c r="G21" i="9"/>
  <c r="G21" i="8"/>
  <c r="F21" i="8"/>
  <c r="F21" i="7"/>
  <c r="G21" i="7"/>
  <c r="G21" i="6"/>
  <c r="F21" i="6"/>
  <c r="G21" i="5"/>
  <c r="F21" i="5"/>
  <c r="G21" i="4"/>
  <c r="F21" i="4"/>
  <c r="F21" i="3"/>
  <c r="G21" i="3"/>
  <c r="F99" i="1"/>
  <c r="G99" i="1"/>
  <c r="G138" i="1"/>
  <c r="F138" i="1"/>
  <c r="F20" i="9"/>
  <c r="G20" i="9"/>
  <c r="F20" i="8"/>
  <c r="G20" i="8"/>
  <c r="F20" i="7"/>
  <c r="G20" i="7"/>
  <c r="G20" i="6"/>
  <c r="F20" i="6"/>
  <c r="G20" i="5"/>
  <c r="F20" i="5"/>
  <c r="G20" i="4"/>
  <c r="F20" i="4"/>
  <c r="F20" i="3"/>
  <c r="G20" i="3"/>
  <c r="F98" i="1"/>
  <c r="G98" i="1"/>
  <c r="G137" i="1"/>
  <c r="F137" i="1"/>
  <c r="D20" i="9"/>
  <c r="E20" i="9"/>
  <c r="D20" i="8"/>
  <c r="E20" i="8"/>
  <c r="E20" i="7"/>
  <c r="D20" i="7"/>
  <c r="E20" i="6"/>
  <c r="D20" i="6"/>
  <c r="D20" i="5"/>
  <c r="E20" i="5"/>
  <c r="D20" i="4"/>
  <c r="E20" i="4"/>
  <c r="E20" i="3"/>
  <c r="D20" i="3"/>
  <c r="D19" i="9"/>
  <c r="F19" i="9"/>
  <c r="D19" i="8"/>
  <c r="F19" i="8"/>
  <c r="E19" i="8"/>
  <c r="E19" i="7"/>
  <c r="F19" i="7"/>
  <c r="E136" i="1"/>
  <c r="E19" i="6"/>
  <c r="G19" i="6"/>
  <c r="D19" i="5"/>
  <c r="G19" i="5"/>
  <c r="F19" i="4"/>
  <c r="D19" i="4"/>
  <c r="D19" i="3"/>
  <c r="F19" i="3"/>
  <c r="G19" i="9"/>
  <c r="E19" i="9"/>
  <c r="G19" i="8"/>
  <c r="D19" i="7"/>
  <c r="G19" i="7"/>
  <c r="D19" i="6"/>
  <c r="F19" i="6"/>
  <c r="F19" i="5"/>
  <c r="E19" i="5"/>
  <c r="G19" i="4"/>
  <c r="E19" i="4"/>
  <c r="G19" i="3"/>
  <c r="E19" i="3"/>
  <c r="C19" i="1"/>
  <c r="D135" i="1"/>
  <c r="F57" i="9"/>
  <c r="G96" i="8"/>
  <c r="F57" i="7"/>
  <c r="G96" i="7"/>
  <c r="G96" i="6"/>
  <c r="F57" i="5"/>
  <c r="F57" i="4"/>
  <c r="F96" i="3"/>
  <c r="D57" i="3"/>
  <c r="G57" i="9"/>
  <c r="F96" i="8"/>
  <c r="G23" i="1" l="1"/>
  <c r="F23" i="1"/>
  <c r="E20" i="1"/>
  <c r="D20" i="1"/>
  <c r="E135" i="1"/>
  <c r="D134" i="1"/>
  <c r="E134" i="3"/>
  <c r="E135" i="3"/>
  <c r="D135" i="3"/>
  <c r="G57" i="7"/>
  <c r="D57" i="7"/>
  <c r="G96" i="3"/>
  <c r="G57" i="5"/>
  <c r="G57" i="4"/>
  <c r="F96" i="6"/>
  <c r="D96" i="3"/>
  <c r="D57" i="5"/>
  <c r="D96" i="4"/>
  <c r="D57" i="6"/>
  <c r="E96" i="3"/>
  <c r="E57" i="7"/>
  <c r="G57" i="3"/>
  <c r="E57" i="3"/>
  <c r="G96" i="5"/>
  <c r="D57" i="4"/>
  <c r="D96" i="6"/>
  <c r="D57" i="9"/>
  <c r="E96" i="5"/>
  <c r="E96" i="8"/>
  <c r="E57" i="5"/>
  <c r="F57" i="3"/>
  <c r="E57" i="8"/>
  <c r="D96" i="7"/>
  <c r="D96" i="9"/>
  <c r="F96" i="5"/>
  <c r="D96" i="5"/>
  <c r="F96" i="7"/>
  <c r="E96" i="7"/>
  <c r="G96" i="9"/>
  <c r="F96" i="4"/>
  <c r="F96" i="9"/>
  <c r="E96" i="9"/>
  <c r="D96" i="8"/>
  <c r="E96" i="6"/>
  <c r="E57" i="4"/>
  <c r="F57" i="6"/>
  <c r="G57" i="8"/>
  <c r="G96" i="4"/>
  <c r="E57" i="6"/>
  <c r="F57" i="8"/>
  <c r="E96" i="4"/>
  <c r="D57" i="8"/>
  <c r="E57" i="9"/>
  <c r="G57" i="6"/>
  <c r="C57" i="1" l="1"/>
  <c r="D97" i="1"/>
  <c r="E97" i="1"/>
  <c r="E134" i="1"/>
  <c r="D134" i="3"/>
  <c r="C18" i="1" l="1"/>
  <c r="E19" i="1" s="1"/>
  <c r="F61" i="1"/>
  <c r="G61" i="1"/>
  <c r="D58" i="1"/>
  <c r="E58" i="1"/>
  <c r="G136" i="1"/>
  <c r="F136" i="1"/>
  <c r="E133" i="1"/>
  <c r="E132" i="3"/>
  <c r="E132" i="1"/>
  <c r="D133" i="3"/>
  <c r="E133" i="3"/>
  <c r="D133" i="1"/>
  <c r="D19" i="1" l="1"/>
  <c r="G22" i="1"/>
  <c r="F22" i="1"/>
  <c r="E131" i="3"/>
  <c r="D131" i="1"/>
  <c r="G135" i="3"/>
  <c r="F135" i="3"/>
  <c r="D132" i="1"/>
  <c r="D132" i="3"/>
  <c r="F135" i="1"/>
  <c r="G135" i="1"/>
  <c r="C56" i="1"/>
  <c r="D95" i="9"/>
  <c r="E95" i="9"/>
  <c r="F95" i="9"/>
  <c r="G95" i="9"/>
  <c r="D56" i="9"/>
  <c r="E56" i="9"/>
  <c r="F56" i="9"/>
  <c r="G56" i="9"/>
  <c r="D95" i="8"/>
  <c r="E95" i="8"/>
  <c r="F95" i="8"/>
  <c r="G95" i="8"/>
  <c r="D56" i="8"/>
  <c r="E56" i="8"/>
  <c r="F56" i="8"/>
  <c r="G56" i="8"/>
  <c r="D95" i="7"/>
  <c r="E95" i="7"/>
  <c r="F95" i="7"/>
  <c r="G95" i="7"/>
  <c r="D56" i="7"/>
  <c r="E56" i="7"/>
  <c r="F56" i="7"/>
  <c r="G56" i="7"/>
  <c r="D95" i="6"/>
  <c r="E95" i="6"/>
  <c r="F95" i="6"/>
  <c r="G95" i="6"/>
  <c r="D56" i="6"/>
  <c r="E56" i="6"/>
  <c r="F56" i="6"/>
  <c r="G56" i="6"/>
  <c r="D95" i="5"/>
  <c r="E95" i="5"/>
  <c r="F95" i="5"/>
  <c r="G95" i="5"/>
  <c r="D56" i="5"/>
  <c r="E56" i="5"/>
  <c r="F56" i="5"/>
  <c r="G56" i="5"/>
  <c r="D95" i="4"/>
  <c r="E95" i="4"/>
  <c r="F95" i="4"/>
  <c r="G95" i="4"/>
  <c r="D56" i="4"/>
  <c r="E56" i="4"/>
  <c r="F56" i="4"/>
  <c r="G56" i="4"/>
  <c r="D95" i="3"/>
  <c r="E95" i="3"/>
  <c r="F95" i="3"/>
  <c r="G95" i="3"/>
  <c r="D56" i="3"/>
  <c r="E56" i="3"/>
  <c r="F56" i="3"/>
  <c r="G56" i="3"/>
  <c r="G60" i="1" l="1"/>
  <c r="F60" i="1"/>
  <c r="C17" i="1"/>
  <c r="D131" i="3"/>
  <c r="E131" i="1"/>
  <c r="F134" i="1"/>
  <c r="G134" i="1"/>
  <c r="E130" i="3"/>
  <c r="G134" i="3"/>
  <c r="F134" i="3"/>
  <c r="D18" i="9"/>
  <c r="E18" i="9"/>
  <c r="E18" i="8"/>
  <c r="D18" i="8"/>
  <c r="D18" i="7"/>
  <c r="E18" i="7"/>
  <c r="D18" i="6"/>
  <c r="E18" i="6"/>
  <c r="D18" i="5"/>
  <c r="E18" i="5"/>
  <c r="D18" i="4"/>
  <c r="E18" i="4"/>
  <c r="D96" i="1"/>
  <c r="E96" i="1"/>
  <c r="D18" i="3"/>
  <c r="E18" i="3"/>
  <c r="E57" i="1"/>
  <c r="D57" i="1"/>
  <c r="F94" i="9"/>
  <c r="F55" i="9"/>
  <c r="F94" i="8"/>
  <c r="F94" i="7"/>
  <c r="G55" i="7"/>
  <c r="F94" i="6"/>
  <c r="F94" i="5"/>
  <c r="G55" i="5"/>
  <c r="F94" i="4"/>
  <c r="F55" i="4"/>
  <c r="G55" i="3"/>
  <c r="G94" i="3"/>
  <c r="F21" i="1" l="1"/>
  <c r="G21" i="1"/>
  <c r="G133" i="1"/>
  <c r="F133" i="1"/>
  <c r="D130" i="3"/>
  <c r="E130" i="1"/>
  <c r="G133" i="3"/>
  <c r="F133" i="3"/>
  <c r="D130" i="1"/>
  <c r="E18" i="1"/>
  <c r="D18" i="1"/>
  <c r="F55" i="3"/>
  <c r="F55" i="7"/>
  <c r="F94" i="3"/>
  <c r="E94" i="3"/>
  <c r="G94" i="9"/>
  <c r="D94" i="9"/>
  <c r="E94" i="9"/>
  <c r="G55" i="9"/>
  <c r="E55" i="9"/>
  <c r="G94" i="8"/>
  <c r="E94" i="8"/>
  <c r="D94" i="8"/>
  <c r="G55" i="8"/>
  <c r="F55" i="8"/>
  <c r="E55" i="8"/>
  <c r="D55" i="8"/>
  <c r="G94" i="7"/>
  <c r="D94" i="7"/>
  <c r="E94" i="7"/>
  <c r="E55" i="7"/>
  <c r="D55" i="7"/>
  <c r="G94" i="6"/>
  <c r="D94" i="6"/>
  <c r="E94" i="6"/>
  <c r="G55" i="6"/>
  <c r="G94" i="5"/>
  <c r="E94" i="5"/>
  <c r="D94" i="5"/>
  <c r="F55" i="5"/>
  <c r="D55" i="5"/>
  <c r="E55" i="5"/>
  <c r="G94" i="4"/>
  <c r="E94" i="4"/>
  <c r="D94" i="4"/>
  <c r="G55" i="4"/>
  <c r="D55" i="4"/>
  <c r="E55" i="4"/>
  <c r="D55" i="3"/>
  <c r="E55" i="3"/>
  <c r="D94" i="3"/>
  <c r="C55" i="1"/>
  <c r="D55" i="9"/>
  <c r="F55" i="6"/>
  <c r="E55" i="6"/>
  <c r="D55" i="6"/>
  <c r="F54" i="3"/>
  <c r="F93" i="4"/>
  <c r="F54" i="5"/>
  <c r="F93" i="5"/>
  <c r="G54" i="6"/>
  <c r="F93" i="6"/>
  <c r="G54" i="8"/>
  <c r="G54" i="9"/>
  <c r="F93" i="9"/>
  <c r="F59" i="1" l="1"/>
  <c r="G59" i="1"/>
  <c r="C16" i="1"/>
  <c r="G132" i="1"/>
  <c r="F132" i="1"/>
  <c r="E128" i="3"/>
  <c r="F132" i="3"/>
  <c r="G132" i="3"/>
  <c r="E129" i="1"/>
  <c r="D129" i="1"/>
  <c r="D129" i="3"/>
  <c r="E129" i="3"/>
  <c r="D17" i="9"/>
  <c r="E17" i="9"/>
  <c r="E17" i="8"/>
  <c r="D17" i="8"/>
  <c r="D17" i="7"/>
  <c r="E17" i="7"/>
  <c r="E17" i="6"/>
  <c r="D17" i="6"/>
  <c r="D17" i="5"/>
  <c r="E17" i="5"/>
  <c r="E17" i="4"/>
  <c r="D17" i="4"/>
  <c r="D17" i="3"/>
  <c r="E17" i="3"/>
  <c r="D95" i="1"/>
  <c r="E95" i="1"/>
  <c r="D56" i="1"/>
  <c r="E56" i="1"/>
  <c r="G93" i="6"/>
  <c r="D93" i="8"/>
  <c r="G93" i="9"/>
  <c r="D93" i="9"/>
  <c r="F54" i="8"/>
  <c r="E54" i="7"/>
  <c r="D54" i="8"/>
  <c r="F54" i="9"/>
  <c r="G54" i="3"/>
  <c r="D54" i="3"/>
  <c r="E93" i="6"/>
  <c r="E54" i="3"/>
  <c r="F93" i="3"/>
  <c r="E93" i="3"/>
  <c r="G93" i="3"/>
  <c r="D93" i="3"/>
  <c r="G54" i="4"/>
  <c r="F54" i="4"/>
  <c r="D54" i="4"/>
  <c r="E54" i="4"/>
  <c r="G93" i="4"/>
  <c r="D93" i="4"/>
  <c r="E93" i="4"/>
  <c r="G54" i="5"/>
  <c r="E54" i="5"/>
  <c r="D54" i="5"/>
  <c r="E93" i="5"/>
  <c r="G93" i="5"/>
  <c r="D93" i="5"/>
  <c r="F54" i="6"/>
  <c r="D54" i="6"/>
  <c r="E54" i="6"/>
  <c r="D93" i="6"/>
  <c r="G54" i="7"/>
  <c r="F54" i="7"/>
  <c r="D54" i="7"/>
  <c r="G93" i="7"/>
  <c r="E93" i="7"/>
  <c r="F93" i="7"/>
  <c r="D93" i="7"/>
  <c r="E54" i="8"/>
  <c r="G93" i="8"/>
  <c r="F93" i="8"/>
  <c r="E93" i="8"/>
  <c r="D16" i="9"/>
  <c r="E54" i="9"/>
  <c r="D54" i="9"/>
  <c r="E93" i="9"/>
  <c r="F53" i="9"/>
  <c r="G53" i="8"/>
  <c r="G92" i="8"/>
  <c r="F53" i="7"/>
  <c r="G92" i="7"/>
  <c r="G53" i="6"/>
  <c r="G92" i="6"/>
  <c r="G53" i="5"/>
  <c r="G53" i="4"/>
  <c r="F92" i="4"/>
  <c r="F92" i="3"/>
  <c r="G53" i="3"/>
  <c r="G20" i="1" l="1"/>
  <c r="F20" i="1"/>
  <c r="C54" i="1"/>
  <c r="D55" i="1" s="1"/>
  <c r="G97" i="1"/>
  <c r="F97" i="1"/>
  <c r="D128" i="3"/>
  <c r="F131" i="1"/>
  <c r="G131" i="1"/>
  <c r="E128" i="1"/>
  <c r="D128" i="1"/>
  <c r="E127" i="3"/>
  <c r="E127" i="1"/>
  <c r="F131" i="3"/>
  <c r="G131" i="3"/>
  <c r="D17" i="1"/>
  <c r="E17" i="1"/>
  <c r="E16" i="9"/>
  <c r="E16" i="8"/>
  <c r="D16" i="8"/>
  <c r="D16" i="7"/>
  <c r="E16" i="7"/>
  <c r="D16" i="6"/>
  <c r="E16" i="6"/>
  <c r="D16" i="5"/>
  <c r="E16" i="5"/>
  <c r="E16" i="4"/>
  <c r="D16" i="4"/>
  <c r="D94" i="1"/>
  <c r="E94" i="1"/>
  <c r="D16" i="3"/>
  <c r="E16" i="3"/>
  <c r="G53" i="9"/>
  <c r="F53" i="6"/>
  <c r="E53" i="4"/>
  <c r="F53" i="4"/>
  <c r="C53" i="1"/>
  <c r="D53" i="4"/>
  <c r="E53" i="9"/>
  <c r="D53" i="9"/>
  <c r="F92" i="9"/>
  <c r="G92" i="9"/>
  <c r="D92" i="9"/>
  <c r="E92" i="9"/>
  <c r="F53" i="8"/>
  <c r="D53" i="8"/>
  <c r="E53" i="8"/>
  <c r="F92" i="8"/>
  <c r="D92" i="8"/>
  <c r="E92" i="8"/>
  <c r="G53" i="7"/>
  <c r="D53" i="7"/>
  <c r="E53" i="7"/>
  <c r="F92" i="7"/>
  <c r="D92" i="7"/>
  <c r="E92" i="7"/>
  <c r="E53" i="6"/>
  <c r="D53" i="6"/>
  <c r="F92" i="6"/>
  <c r="E92" i="6"/>
  <c r="D92" i="6"/>
  <c r="F53" i="5"/>
  <c r="E53" i="5"/>
  <c r="D53" i="5"/>
  <c r="F92" i="5"/>
  <c r="G92" i="5"/>
  <c r="D92" i="5"/>
  <c r="E92" i="5"/>
  <c r="G92" i="4"/>
  <c r="E92" i="4"/>
  <c r="D92" i="4"/>
  <c r="F53" i="3"/>
  <c r="E53" i="3"/>
  <c r="D53" i="3"/>
  <c r="E92" i="3"/>
  <c r="D92" i="3"/>
  <c r="G92" i="3"/>
  <c r="F58" i="1" l="1"/>
  <c r="C15" i="1"/>
  <c r="F19" i="1" s="1"/>
  <c r="E55" i="1"/>
  <c r="G58" i="1"/>
  <c r="C14" i="1"/>
  <c r="D127" i="3"/>
  <c r="F130" i="1"/>
  <c r="G130" i="1"/>
  <c r="E126" i="1"/>
  <c r="D126" i="3"/>
  <c r="F130" i="3"/>
  <c r="G130" i="3"/>
  <c r="D127" i="1"/>
  <c r="F18" i="6"/>
  <c r="G18" i="6"/>
  <c r="F18" i="9"/>
  <c r="G18" i="9"/>
  <c r="G57" i="1"/>
  <c r="F57" i="1"/>
  <c r="G18" i="3"/>
  <c r="F18" i="3"/>
  <c r="F96" i="1"/>
  <c r="G96" i="1"/>
  <c r="F18" i="5"/>
  <c r="G18" i="5"/>
  <c r="G18" i="7"/>
  <c r="F18" i="7"/>
  <c r="F18" i="4"/>
  <c r="G18" i="4"/>
  <c r="G18" i="8"/>
  <c r="F18" i="8"/>
  <c r="D15" i="9"/>
  <c r="E15" i="9"/>
  <c r="D15" i="8"/>
  <c r="E15" i="8"/>
  <c r="D15" i="7"/>
  <c r="E15" i="7"/>
  <c r="E15" i="6"/>
  <c r="D15" i="6"/>
  <c r="D15" i="5"/>
  <c r="E15" i="5"/>
  <c r="D15" i="4"/>
  <c r="E15" i="4"/>
  <c r="D93" i="1"/>
  <c r="E93" i="1"/>
  <c r="D15" i="3"/>
  <c r="E15" i="3"/>
  <c r="D54" i="1"/>
  <c r="E54" i="1"/>
  <c r="C52" i="1"/>
  <c r="D91" i="3"/>
  <c r="E91" i="3"/>
  <c r="F91" i="3"/>
  <c r="G91" i="3"/>
  <c r="D52" i="3"/>
  <c r="E52" i="3"/>
  <c r="F52" i="3"/>
  <c r="G52" i="3"/>
  <c r="D91" i="4"/>
  <c r="E91" i="4"/>
  <c r="F91" i="4"/>
  <c r="G91" i="4"/>
  <c r="D52" i="4"/>
  <c r="E52" i="4"/>
  <c r="F52" i="4"/>
  <c r="G52" i="4"/>
  <c r="D91" i="5"/>
  <c r="E91" i="5"/>
  <c r="F91" i="5"/>
  <c r="G91" i="5"/>
  <c r="D52" i="5"/>
  <c r="E52" i="5"/>
  <c r="F52" i="5"/>
  <c r="G52" i="5"/>
  <c r="D91" i="6"/>
  <c r="E91" i="6"/>
  <c r="F91" i="6"/>
  <c r="G91" i="6"/>
  <c r="D52" i="6"/>
  <c r="E52" i="6"/>
  <c r="F52" i="6"/>
  <c r="G52" i="6"/>
  <c r="D91" i="7"/>
  <c r="E91" i="7"/>
  <c r="F91" i="7"/>
  <c r="G91" i="7"/>
  <c r="D52" i="7"/>
  <c r="E52" i="7"/>
  <c r="F52" i="7"/>
  <c r="G52" i="7"/>
  <c r="D91" i="8"/>
  <c r="E91" i="8"/>
  <c r="F91" i="8"/>
  <c r="G91" i="8"/>
  <c r="D52" i="8"/>
  <c r="E52" i="8"/>
  <c r="F52" i="8"/>
  <c r="G52" i="8"/>
  <c r="D91" i="9"/>
  <c r="E91" i="9"/>
  <c r="F91" i="9"/>
  <c r="G91" i="9"/>
  <c r="D52" i="9"/>
  <c r="E52" i="9"/>
  <c r="F52" i="9"/>
  <c r="G52" i="9"/>
  <c r="D16" i="1" l="1"/>
  <c r="E16" i="1"/>
  <c r="G19" i="1"/>
  <c r="C13" i="1"/>
  <c r="E126" i="3"/>
  <c r="F129" i="1"/>
  <c r="G129" i="1"/>
  <c r="D125" i="1"/>
  <c r="G129" i="3"/>
  <c r="F129" i="3"/>
  <c r="D126" i="1"/>
  <c r="G18" i="1"/>
  <c r="F18" i="1"/>
  <c r="F17" i="9"/>
  <c r="G17" i="9"/>
  <c r="F17" i="8"/>
  <c r="G17" i="8"/>
  <c r="G17" i="7"/>
  <c r="F17" i="7"/>
  <c r="G17" i="6"/>
  <c r="F17" i="6"/>
  <c r="F17" i="5"/>
  <c r="G17" i="5"/>
  <c r="F17" i="4"/>
  <c r="G17" i="4"/>
  <c r="D14" i="3"/>
  <c r="F17" i="3"/>
  <c r="G17" i="3"/>
  <c r="E92" i="1"/>
  <c r="G95" i="1"/>
  <c r="F95" i="1"/>
  <c r="F56" i="1"/>
  <c r="G56" i="1"/>
  <c r="E15" i="1"/>
  <c r="D15" i="1"/>
  <c r="D14" i="9"/>
  <c r="E14" i="9"/>
  <c r="E14" i="8"/>
  <c r="D14" i="8"/>
  <c r="E14" i="7"/>
  <c r="D14" i="7"/>
  <c r="E14" i="6"/>
  <c r="D14" i="6"/>
  <c r="D14" i="5"/>
  <c r="E14" i="5"/>
  <c r="D92" i="1"/>
  <c r="D14" i="4"/>
  <c r="E14" i="4"/>
  <c r="D53" i="1"/>
  <c r="E53" i="1"/>
  <c r="E14" i="3"/>
  <c r="D90" i="9"/>
  <c r="E90" i="9"/>
  <c r="F90" i="9"/>
  <c r="G90" i="9"/>
  <c r="D51" i="9"/>
  <c r="E51" i="9"/>
  <c r="F51" i="9"/>
  <c r="G51" i="9"/>
  <c r="D90" i="8"/>
  <c r="E90" i="8"/>
  <c r="F90" i="8"/>
  <c r="G90" i="8"/>
  <c r="D51" i="8"/>
  <c r="E51" i="8"/>
  <c r="F51" i="8"/>
  <c r="G51" i="8"/>
  <c r="D51" i="7"/>
  <c r="E51" i="7"/>
  <c r="F51" i="7"/>
  <c r="G51" i="7"/>
  <c r="D90" i="7"/>
  <c r="E90" i="7"/>
  <c r="F90" i="7"/>
  <c r="G90" i="7"/>
  <c r="D90" i="6"/>
  <c r="E90" i="6"/>
  <c r="F90" i="6"/>
  <c r="G90" i="6"/>
  <c r="D51" i="6"/>
  <c r="E51" i="6"/>
  <c r="F51" i="6"/>
  <c r="G51" i="6"/>
  <c r="D90" i="5"/>
  <c r="E90" i="5"/>
  <c r="F90" i="5"/>
  <c r="G90" i="5"/>
  <c r="D51" i="5"/>
  <c r="E51" i="5"/>
  <c r="F51" i="5"/>
  <c r="G51" i="5"/>
  <c r="D90" i="4"/>
  <c r="E90" i="4"/>
  <c r="F90" i="4"/>
  <c r="G90" i="4"/>
  <c r="D51" i="4"/>
  <c r="E51" i="4"/>
  <c r="F51" i="4"/>
  <c r="G51" i="4"/>
  <c r="D51" i="3"/>
  <c r="E51" i="3"/>
  <c r="F51" i="3"/>
  <c r="G51" i="3"/>
  <c r="D90" i="3"/>
  <c r="E90" i="3"/>
  <c r="F90" i="3"/>
  <c r="G90" i="3"/>
  <c r="C51" i="1"/>
  <c r="C12" i="1" l="1"/>
  <c r="E125" i="1"/>
  <c r="E124" i="3"/>
  <c r="G128" i="3"/>
  <c r="F128" i="3"/>
  <c r="E125" i="3"/>
  <c r="D125" i="3"/>
  <c r="F128" i="1"/>
  <c r="G128" i="1"/>
  <c r="G16" i="9"/>
  <c r="F16" i="9"/>
  <c r="G16" i="8"/>
  <c r="F16" i="8"/>
  <c r="G16" i="7"/>
  <c r="F16" i="7"/>
  <c r="G16" i="6"/>
  <c r="F16" i="6"/>
  <c r="G16" i="5"/>
  <c r="F16" i="5"/>
  <c r="G16" i="4"/>
  <c r="F16" i="4"/>
  <c r="F16" i="3"/>
  <c r="G16" i="3"/>
  <c r="D14" i="1"/>
  <c r="G17" i="1"/>
  <c r="F17" i="1"/>
  <c r="G55" i="1"/>
  <c r="F55" i="1"/>
  <c r="F94" i="1"/>
  <c r="G94" i="1"/>
  <c r="E14" i="1"/>
  <c r="E13" i="9"/>
  <c r="D13" i="9"/>
  <c r="D13" i="8"/>
  <c r="E13" i="8"/>
  <c r="D13" i="7"/>
  <c r="E13" i="7"/>
  <c r="E13" i="6"/>
  <c r="D13" i="6"/>
  <c r="D13" i="5"/>
  <c r="E13" i="5"/>
  <c r="E13" i="4"/>
  <c r="D13" i="4"/>
  <c r="E91" i="1"/>
  <c r="D91" i="1"/>
  <c r="D13" i="3"/>
  <c r="E13" i="3"/>
  <c r="E52" i="1"/>
  <c r="D52" i="1"/>
  <c r="F127" i="1" l="1"/>
  <c r="G127" i="1"/>
  <c r="D124" i="1"/>
  <c r="D124" i="3"/>
  <c r="E124" i="1"/>
  <c r="E123" i="1"/>
  <c r="D123" i="3"/>
  <c r="F127" i="3"/>
  <c r="G127" i="3"/>
  <c r="G16" i="1"/>
  <c r="F16" i="1"/>
  <c r="D12" i="8"/>
  <c r="G15" i="8"/>
  <c r="F15" i="8"/>
  <c r="D12" i="7"/>
  <c r="G15" i="7"/>
  <c r="F15" i="7"/>
  <c r="D12" i="5"/>
  <c r="F15" i="5"/>
  <c r="G15" i="5"/>
  <c r="D12" i="4"/>
  <c r="F15" i="4"/>
  <c r="G15" i="4"/>
  <c r="G15" i="3"/>
  <c r="F15" i="3"/>
  <c r="E13" i="1"/>
  <c r="D13" i="1"/>
  <c r="E12" i="8"/>
  <c r="E12" i="4"/>
  <c r="E12" i="5"/>
  <c r="E12" i="7"/>
  <c r="E12" i="3"/>
  <c r="D12" i="3"/>
  <c r="C50" i="1"/>
  <c r="F89" i="9"/>
  <c r="G89" i="9"/>
  <c r="F50" i="9"/>
  <c r="G50" i="9"/>
  <c r="F50" i="8"/>
  <c r="G50" i="8"/>
  <c r="F89" i="8"/>
  <c r="G89" i="8"/>
  <c r="F50" i="7"/>
  <c r="G50" i="7"/>
  <c r="F89" i="7"/>
  <c r="G89" i="7"/>
  <c r="F89" i="6"/>
  <c r="G89" i="6"/>
  <c r="F50" i="6"/>
  <c r="G50" i="6"/>
  <c r="F50" i="5"/>
  <c r="G50" i="5"/>
  <c r="F89" i="5"/>
  <c r="G89" i="5"/>
  <c r="F89" i="4"/>
  <c r="G89" i="4"/>
  <c r="F50" i="4"/>
  <c r="G50" i="4"/>
  <c r="F89" i="3"/>
  <c r="G89" i="3"/>
  <c r="F50" i="3"/>
  <c r="G50" i="3"/>
  <c r="C11" i="1" l="1"/>
  <c r="E123" i="3"/>
  <c r="D123" i="1"/>
  <c r="G126" i="3"/>
  <c r="F126" i="3"/>
  <c r="G126" i="1"/>
  <c r="F126" i="1"/>
  <c r="G15" i="9"/>
  <c r="F15" i="9"/>
  <c r="G15" i="6"/>
  <c r="F15" i="6"/>
  <c r="F54" i="1"/>
  <c r="G54" i="1"/>
  <c r="F93" i="1"/>
  <c r="G93" i="1"/>
  <c r="E12" i="9"/>
  <c r="D12" i="9"/>
  <c r="D12" i="6"/>
  <c r="E12" i="6"/>
  <c r="D90" i="1"/>
  <c r="E90" i="1"/>
  <c r="E51" i="1"/>
  <c r="D51" i="1"/>
  <c r="G15" i="1" l="1"/>
  <c r="F15" i="1"/>
  <c r="E12" i="1"/>
  <c r="D12" i="1"/>
  <c r="D50" i="4"/>
  <c r="E50" i="4"/>
  <c r="D50" i="6"/>
  <c r="E50" i="6"/>
  <c r="D89" i="8"/>
  <c r="E89" i="8"/>
  <c r="D89" i="4"/>
  <c r="E89" i="4"/>
  <c r="D89" i="6"/>
  <c r="E89" i="6"/>
  <c r="D50" i="8"/>
  <c r="E50" i="8"/>
  <c r="D50" i="5"/>
  <c r="E50" i="5"/>
  <c r="D50" i="7"/>
  <c r="E50" i="7"/>
  <c r="D89" i="9"/>
  <c r="E89" i="9"/>
  <c r="D50" i="3"/>
  <c r="E50" i="3"/>
  <c r="D89" i="3"/>
  <c r="E89" i="3"/>
  <c r="D89" i="5"/>
  <c r="E89" i="5"/>
  <c r="D89" i="7"/>
  <c r="E89" i="7"/>
  <c r="D50" i="9"/>
  <c r="E50" i="9"/>
  <c r="G88" i="9"/>
  <c r="G49" i="9"/>
  <c r="G88" i="8"/>
  <c r="F88" i="7"/>
  <c r="F49" i="7"/>
  <c r="F88" i="6"/>
  <c r="F49" i="6"/>
  <c r="F49" i="5"/>
  <c r="G88" i="4"/>
  <c r="F49" i="4"/>
  <c r="F88" i="3"/>
  <c r="F49" i="3"/>
  <c r="G49" i="5"/>
  <c r="E88" i="3" l="1"/>
  <c r="E49" i="7"/>
  <c r="E49" i="3"/>
  <c r="F88" i="9"/>
  <c r="E88" i="9"/>
  <c r="D88" i="9"/>
  <c r="F49" i="9"/>
  <c r="D49" i="9"/>
  <c r="E49" i="9"/>
  <c r="F88" i="8"/>
  <c r="D88" i="8"/>
  <c r="E88" i="8"/>
  <c r="F49" i="8"/>
  <c r="G49" i="8"/>
  <c r="E49" i="8"/>
  <c r="D49" i="8"/>
  <c r="E88" i="7"/>
  <c r="G49" i="7"/>
  <c r="D49" i="7"/>
  <c r="G88" i="6"/>
  <c r="E88" i="6"/>
  <c r="D88" i="6"/>
  <c r="G49" i="6"/>
  <c r="D49" i="6"/>
  <c r="E49" i="6"/>
  <c r="E88" i="5"/>
  <c r="D49" i="5"/>
  <c r="E49" i="5"/>
  <c r="E88" i="4"/>
  <c r="F88" i="4"/>
  <c r="D88" i="4"/>
  <c r="G49" i="4"/>
  <c r="G88" i="3"/>
  <c r="D88" i="3"/>
  <c r="G49" i="3"/>
  <c r="D49" i="3"/>
  <c r="C49" i="1"/>
  <c r="C48" i="1"/>
  <c r="D88" i="7"/>
  <c r="G88" i="7"/>
  <c r="D88" i="5"/>
  <c r="G88" i="5"/>
  <c r="F88" i="5"/>
  <c r="E49" i="4"/>
  <c r="D49" i="4"/>
  <c r="F48" i="9"/>
  <c r="F87" i="8"/>
  <c r="F48" i="8"/>
  <c r="F87" i="7"/>
  <c r="G48" i="7"/>
  <c r="F48" i="6"/>
  <c r="F87" i="5"/>
  <c r="F48" i="5"/>
  <c r="G87" i="4"/>
  <c r="G48" i="4"/>
  <c r="G87" i="3"/>
  <c r="G48" i="3"/>
  <c r="G48" i="5"/>
  <c r="C10" i="1" l="1"/>
  <c r="G14" i="5"/>
  <c r="F14" i="5"/>
  <c r="G14" i="8"/>
  <c r="F14" i="8"/>
  <c r="G14" i="6"/>
  <c r="F14" i="6"/>
  <c r="G14" i="7"/>
  <c r="F14" i="7"/>
  <c r="G14" i="4"/>
  <c r="F14" i="4"/>
  <c r="G92" i="1"/>
  <c r="F92" i="1"/>
  <c r="F14" i="3"/>
  <c r="G14" i="3"/>
  <c r="G53" i="1"/>
  <c r="F53" i="1"/>
  <c r="F14" i="9"/>
  <c r="G14" i="9"/>
  <c r="D50" i="1"/>
  <c r="E50" i="1"/>
  <c r="D11" i="8"/>
  <c r="E11" i="8"/>
  <c r="D11" i="6"/>
  <c r="E11" i="6"/>
  <c r="D11" i="7"/>
  <c r="E11" i="7"/>
  <c r="D11" i="4"/>
  <c r="E11" i="4"/>
  <c r="D89" i="1"/>
  <c r="E89" i="1"/>
  <c r="D11" i="5"/>
  <c r="E11" i="5"/>
  <c r="D11" i="3"/>
  <c r="E11" i="3"/>
  <c r="D11" i="9"/>
  <c r="E11" i="9"/>
  <c r="F48" i="4"/>
  <c r="D48" i="4"/>
  <c r="E87" i="9"/>
  <c r="G48" i="9"/>
  <c r="E48" i="9"/>
  <c r="D48" i="9"/>
  <c r="E87" i="8"/>
  <c r="G48" i="8"/>
  <c r="E48" i="8"/>
  <c r="G87" i="7"/>
  <c r="F48" i="7"/>
  <c r="E48" i="7"/>
  <c r="D48" i="7"/>
  <c r="D87" i="6"/>
  <c r="E87" i="6"/>
  <c r="G48" i="6"/>
  <c r="D48" i="6"/>
  <c r="E48" i="6"/>
  <c r="E48" i="5"/>
  <c r="D48" i="5"/>
  <c r="D87" i="4"/>
  <c r="E48" i="4"/>
  <c r="F87" i="3"/>
  <c r="F48" i="3"/>
  <c r="D48" i="3"/>
  <c r="E48" i="3"/>
  <c r="E87" i="3"/>
  <c r="F87" i="4"/>
  <c r="G87" i="5"/>
  <c r="G87" i="6"/>
  <c r="E87" i="7"/>
  <c r="D87" i="8"/>
  <c r="D87" i="9"/>
  <c r="D87" i="3"/>
  <c r="E87" i="4"/>
  <c r="E87" i="5"/>
  <c r="F87" i="6"/>
  <c r="D87" i="7"/>
  <c r="G87" i="9"/>
  <c r="D48" i="8"/>
  <c r="D87" i="5"/>
  <c r="G87" i="8"/>
  <c r="F87" i="9"/>
  <c r="D47" i="3"/>
  <c r="E47" i="3"/>
  <c r="D86" i="3"/>
  <c r="E86" i="3"/>
  <c r="D47" i="5"/>
  <c r="E47" i="5"/>
  <c r="D86" i="5"/>
  <c r="E86" i="5"/>
  <c r="D47" i="4"/>
  <c r="E47" i="4"/>
  <c r="D86" i="4"/>
  <c r="E86" i="4"/>
  <c r="D47" i="6"/>
  <c r="E47" i="6"/>
  <c r="D86" i="6"/>
  <c r="E86" i="6"/>
  <c r="D47" i="7"/>
  <c r="E47" i="7"/>
  <c r="D86" i="7"/>
  <c r="E86" i="7"/>
  <c r="D47" i="8"/>
  <c r="E47" i="8"/>
  <c r="D86" i="8"/>
  <c r="E86" i="8"/>
  <c r="D47" i="9"/>
  <c r="E47" i="9"/>
  <c r="D86" i="9"/>
  <c r="E86" i="9"/>
  <c r="C9" i="1" l="1"/>
  <c r="F14" i="1"/>
  <c r="G14" i="1"/>
  <c r="F13" i="9"/>
  <c r="G13" i="9"/>
  <c r="F13" i="8"/>
  <c r="G13" i="8"/>
  <c r="F13" i="7"/>
  <c r="G13" i="7"/>
  <c r="G13" i="6"/>
  <c r="F13" i="6"/>
  <c r="F13" i="5"/>
  <c r="G13" i="5"/>
  <c r="F13" i="4"/>
  <c r="G13" i="4"/>
  <c r="F13" i="3"/>
  <c r="G13" i="3"/>
  <c r="F91" i="1"/>
  <c r="G91" i="1"/>
  <c r="G52" i="1"/>
  <c r="F52" i="1"/>
  <c r="F12" i="9"/>
  <c r="G12" i="9"/>
  <c r="G12" i="8"/>
  <c r="F12" i="8"/>
  <c r="F12" i="7"/>
  <c r="G12" i="7"/>
  <c r="G12" i="6"/>
  <c r="F12" i="6"/>
  <c r="G12" i="5"/>
  <c r="F12" i="5"/>
  <c r="F12" i="4"/>
  <c r="G12" i="4"/>
  <c r="F12" i="3"/>
  <c r="G12" i="3"/>
  <c r="F90" i="1"/>
  <c r="G90" i="1"/>
  <c r="F51" i="1"/>
  <c r="G51" i="1"/>
  <c r="E11" i="1"/>
  <c r="D11" i="1"/>
  <c r="D10" i="3"/>
  <c r="E10" i="3"/>
  <c r="D10" i="9"/>
  <c r="E10" i="9"/>
  <c r="D10" i="8"/>
  <c r="E10" i="8"/>
  <c r="E10" i="7"/>
  <c r="D10" i="7"/>
  <c r="D9" i="6"/>
  <c r="D10" i="6"/>
  <c r="E10" i="6"/>
  <c r="E10" i="5"/>
  <c r="D10" i="5"/>
  <c r="D10" i="4"/>
  <c r="E10" i="4"/>
  <c r="D88" i="1"/>
  <c r="E88" i="1"/>
  <c r="D49" i="1"/>
  <c r="E49" i="1"/>
  <c r="D9" i="4"/>
  <c r="D9" i="9"/>
  <c r="D9" i="3"/>
  <c r="D9" i="8"/>
  <c r="D9" i="5"/>
  <c r="D9" i="7"/>
  <c r="E9" i="9"/>
  <c r="E9" i="8"/>
  <c r="E9" i="7"/>
  <c r="E9" i="6"/>
  <c r="E9" i="5"/>
  <c r="E9" i="4"/>
  <c r="E9" i="3"/>
  <c r="D87" i="1"/>
  <c r="E87" i="1"/>
  <c r="D48" i="1"/>
  <c r="E48" i="1"/>
  <c r="F13" i="1" l="1"/>
  <c r="G13" i="1"/>
  <c r="F12" i="1"/>
  <c r="G12" i="1"/>
  <c r="D10" i="1"/>
  <c r="E10" i="1"/>
  <c r="D9" i="1"/>
  <c r="E9" i="1"/>
  <c r="E46" i="3"/>
  <c r="D46" i="4" l="1"/>
  <c r="D46" i="8"/>
  <c r="E45" i="9"/>
  <c r="D84" i="8"/>
  <c r="D85" i="3"/>
  <c r="D84" i="7"/>
  <c r="D46" i="7"/>
  <c r="E45" i="4"/>
  <c r="D46" i="5"/>
  <c r="E45" i="3"/>
  <c r="D85" i="6"/>
  <c r="D84" i="4"/>
  <c r="D84" i="9"/>
  <c r="E84" i="3"/>
  <c r="E85" i="9"/>
  <c r="D46" i="9"/>
  <c r="E46" i="9"/>
  <c r="E84" i="9"/>
  <c r="D85" i="9"/>
  <c r="D45" i="9"/>
  <c r="D45" i="8"/>
  <c r="E45" i="8"/>
  <c r="E46" i="8"/>
  <c r="E84" i="8"/>
  <c r="D85" i="8"/>
  <c r="E85" i="8"/>
  <c r="E45" i="7"/>
  <c r="D45" i="7"/>
  <c r="E46" i="7"/>
  <c r="E84" i="7"/>
  <c r="D85" i="7"/>
  <c r="E85" i="7"/>
  <c r="E85" i="6"/>
  <c r="E84" i="6"/>
  <c r="E46" i="6"/>
  <c r="D45" i="6"/>
  <c r="E45" i="6"/>
  <c r="D46" i="6"/>
  <c r="D84" i="6"/>
  <c r="D84" i="5"/>
  <c r="D45" i="5"/>
  <c r="E45" i="5"/>
  <c r="E46" i="5"/>
  <c r="E84" i="5"/>
  <c r="D85" i="5"/>
  <c r="E85" i="5"/>
  <c r="D45" i="4"/>
  <c r="E46" i="4"/>
  <c r="E84" i="4"/>
  <c r="D85" i="4"/>
  <c r="E85" i="4"/>
  <c r="D84" i="3"/>
  <c r="D46" i="3"/>
  <c r="E85" i="3"/>
  <c r="D45" i="3"/>
  <c r="G11" i="9" l="1"/>
  <c r="F11" i="9"/>
  <c r="G11" i="8"/>
  <c r="F11" i="8"/>
  <c r="G11" i="7"/>
  <c r="F11" i="7"/>
  <c r="F11" i="6"/>
  <c r="G11" i="6"/>
  <c r="F11" i="5"/>
  <c r="G11" i="5"/>
  <c r="G11" i="4"/>
  <c r="F11" i="4"/>
  <c r="F89" i="1"/>
  <c r="G89" i="1"/>
  <c r="F11" i="3"/>
  <c r="G11" i="3"/>
  <c r="G50" i="1"/>
  <c r="F50" i="1"/>
  <c r="G10" i="9"/>
  <c r="F10" i="9"/>
  <c r="F10" i="5"/>
  <c r="G10" i="5"/>
  <c r="F10" i="6"/>
  <c r="G10" i="6"/>
  <c r="G10" i="3"/>
  <c r="F10" i="3"/>
  <c r="F49" i="1"/>
  <c r="G49" i="1"/>
  <c r="G10" i="4"/>
  <c r="F10" i="4"/>
  <c r="G10" i="7"/>
  <c r="F10" i="7"/>
  <c r="G10" i="8"/>
  <c r="F10" i="8"/>
  <c r="F88" i="1"/>
  <c r="G88" i="1"/>
  <c r="F9" i="4"/>
  <c r="G9" i="4"/>
  <c r="G9" i="6"/>
  <c r="F9" i="6"/>
  <c r="F9" i="5"/>
  <c r="G9" i="5"/>
  <c r="F9" i="7"/>
  <c r="G9" i="7"/>
  <c r="F9" i="8"/>
  <c r="G9" i="8"/>
  <c r="F9" i="9"/>
  <c r="G9" i="9"/>
  <c r="G9" i="3"/>
  <c r="F9" i="3"/>
  <c r="F87" i="1"/>
  <c r="G87" i="1"/>
  <c r="F48" i="1"/>
  <c r="G48" i="1"/>
  <c r="D8" i="9"/>
  <c r="E8" i="9"/>
  <c r="E8" i="8"/>
  <c r="D8" i="8"/>
  <c r="E8" i="7"/>
  <c r="D8" i="7"/>
  <c r="E8" i="6"/>
  <c r="D8" i="6"/>
  <c r="D8" i="5"/>
  <c r="E8" i="5"/>
  <c r="E8" i="4"/>
  <c r="D8" i="4"/>
  <c r="D8" i="3"/>
  <c r="E8" i="3"/>
  <c r="D86" i="1"/>
  <c r="E86" i="1"/>
  <c r="D47" i="1"/>
  <c r="E47" i="1"/>
  <c r="D46" i="1"/>
  <c r="D6" i="8"/>
  <c r="D6" i="4"/>
  <c r="E7" i="9"/>
  <c r="D7" i="9"/>
  <c r="E6" i="9"/>
  <c r="D6" i="9"/>
  <c r="E7" i="8"/>
  <c r="D7" i="8"/>
  <c r="E6" i="8"/>
  <c r="E7" i="6"/>
  <c r="E7" i="7"/>
  <c r="D7" i="7"/>
  <c r="D6" i="7"/>
  <c r="E6" i="7"/>
  <c r="D7" i="6"/>
  <c r="E6" i="6"/>
  <c r="D6" i="6"/>
  <c r="E6" i="5"/>
  <c r="E7" i="5"/>
  <c r="D7" i="5"/>
  <c r="D6" i="5"/>
  <c r="E6" i="4"/>
  <c r="E7" i="4"/>
  <c r="D7" i="4"/>
  <c r="E7" i="3"/>
  <c r="D6" i="3"/>
  <c r="D7" i="3"/>
  <c r="E6" i="3"/>
  <c r="E45" i="1"/>
  <c r="E46" i="1"/>
  <c r="D85" i="1"/>
  <c r="D84" i="1"/>
  <c r="E84" i="1"/>
  <c r="E85" i="1"/>
  <c r="D45" i="1"/>
  <c r="F11" i="1" l="1"/>
  <c r="G11" i="1"/>
  <c r="F10" i="1"/>
  <c r="G10" i="1"/>
  <c r="F9" i="1"/>
  <c r="G9" i="1"/>
  <c r="E8" i="1"/>
  <c r="D8" i="1"/>
  <c r="E6" i="1"/>
  <c r="E7" i="1"/>
  <c r="D6" i="1"/>
  <c r="D7" i="1"/>
</calcChain>
</file>

<file path=xl/sharedStrings.xml><?xml version="1.0" encoding="utf-8"?>
<sst xmlns="http://schemas.openxmlformats.org/spreadsheetml/2006/main" count="1966" uniqueCount="41">
  <si>
    <t>Year</t>
  </si>
  <si>
    <t>Quarter</t>
  </si>
  <si>
    <t>Total gross earnings</t>
  </si>
  <si>
    <t>Change in gross earnings</t>
  </si>
  <si>
    <t>% change in gross earnings</t>
  </si>
  <si>
    <t>Quarterly</t>
  </si>
  <si>
    <t>Annual</t>
  </si>
  <si>
    <t>Jun</t>
  </si>
  <si>
    <t>Sep</t>
  </si>
  <si>
    <t>Dec</t>
  </si>
  <si>
    <t>2018</t>
  </si>
  <si>
    <t>Mar</t>
  </si>
  <si>
    <t>Basic Salary/Wages</t>
  </si>
  <si>
    <t>Change in basic salary/wages</t>
  </si>
  <si>
    <t>% change in basic salary/wages</t>
  </si>
  <si>
    <t>2019</t>
  </si>
  <si>
    <t>2020</t>
  </si>
  <si>
    <t>2021</t>
  </si>
  <si>
    <t>Bonus payments</t>
  </si>
  <si>
    <t>Overtime payments</t>
  </si>
  <si>
    <t>-</t>
  </si>
  <si>
    <t>Change in bonus payments</t>
  </si>
  <si>
    <t>% change in bonus payments</t>
  </si>
  <si>
    <t>Change in overtime payments</t>
  </si>
  <si>
    <t>% change in overtime payments</t>
  </si>
  <si>
    <t>2022</t>
  </si>
  <si>
    <t>2023</t>
  </si>
  <si>
    <t>Gross earnings</t>
  </si>
  <si>
    <t>2024</t>
  </si>
  <si>
    <t>2025</t>
  </si>
  <si>
    <t>2026</t>
  </si>
  <si>
    <t>Mar*</t>
  </si>
  <si>
    <t>Table 1: Gross earnings (thousand)</t>
  </si>
  <si>
    <t>Table 2 - Mining (thousand)</t>
  </si>
  <si>
    <t>Table 3 - Manufacturing (thousand)</t>
  </si>
  <si>
    <t>Table 4 - Electricity (thousand)</t>
  </si>
  <si>
    <t>Table 5 - Construction (thousand)</t>
  </si>
  <si>
    <t>Table 6 - Trade (thousand)</t>
  </si>
  <si>
    <t>Table 7 - Transport (thousand)</t>
  </si>
  <si>
    <t>Table 8 - Business services (thousand)</t>
  </si>
  <si>
    <t>Table 9 - Community services (thousand)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</si>
</sst>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sz val="11"/>
      <color theme="0" tint="-0.1499984740745262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9" xfId="0" quotePrefix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3" fontId="4" fillId="0" borderId="9" xfId="0" applyNumberFormat="1" applyFont="1" applyBorder="1"/>
    <xf numFmtId="3" fontId="4" fillId="0" borderId="11" xfId="0" applyNumberFormat="1" applyFont="1" applyBorder="1"/>
    <xf numFmtId="164" fontId="4" fillId="0" borderId="12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3" fontId="0" fillId="0" borderId="0" xfId="0" applyNumberFormat="1"/>
    <xf numFmtId="164" fontId="4" fillId="0" borderId="14" xfId="0" applyNumberFormat="1" applyFont="1" applyBorder="1"/>
    <xf numFmtId="0" fontId="0" fillId="0" borderId="15" xfId="0" applyBorder="1"/>
    <xf numFmtId="0" fontId="0" fillId="0" borderId="16" xfId="0" applyBorder="1"/>
    <xf numFmtId="0" fontId="7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4" fillId="0" borderId="11" xfId="0" quotePrefix="1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3" fontId="4" fillId="0" borderId="14" xfId="0" quotePrefix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right" vertical="center"/>
    </xf>
    <xf numFmtId="3" fontId="6" fillId="0" borderId="0" xfId="0" applyNumberFormat="1" applyFont="1"/>
    <xf numFmtId="0" fontId="6" fillId="0" borderId="0" xfId="0" applyFont="1"/>
    <xf numFmtId="164" fontId="6" fillId="0" borderId="0" xfId="0" applyNumberFormat="1" applyFont="1"/>
    <xf numFmtId="165" fontId="0" fillId="0" borderId="0" xfId="0" applyNumberFormat="1"/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5" xfId="0" quotePrefix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5"/>
  <sheetViews>
    <sheetView tabSelected="1" zoomScaleNormal="100" workbookViewId="0"/>
  </sheetViews>
  <sheetFormatPr defaultRowHeight="15" x14ac:dyDescent="0.25"/>
  <cols>
    <col min="3" max="3" width="14.42578125" customWidth="1"/>
    <col min="4" max="4" width="12.42578125" bestFit="1" customWidth="1"/>
    <col min="6" max="6" width="12.5703125" bestFit="1" customWidth="1"/>
    <col min="8" max="8" width="10.5703125" bestFit="1" customWidth="1"/>
    <col min="9" max="9" width="13.5703125" bestFit="1" customWidth="1"/>
    <col min="11" max="11" width="11" customWidth="1"/>
    <col min="14" max="14" width="10.5703125" customWidth="1"/>
  </cols>
  <sheetData>
    <row r="1" spans="1:15" x14ac:dyDescent="0.25">
      <c r="A1" t="s">
        <v>32</v>
      </c>
    </row>
    <row r="2" spans="1:15" ht="15.75" thickBot="1" x14ac:dyDescent="0.3"/>
    <row r="3" spans="1:15" ht="34.5" thickBot="1" x14ac:dyDescent="0.3">
      <c r="A3" s="29" t="s">
        <v>0</v>
      </c>
      <c r="B3" s="31" t="s">
        <v>1</v>
      </c>
      <c r="C3" s="33" t="s">
        <v>27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15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15" x14ac:dyDescent="0.25">
      <c r="A5" s="1" t="s">
        <v>10</v>
      </c>
      <c r="B5" s="2" t="s">
        <v>7</v>
      </c>
      <c r="C5" s="3">
        <f t="shared" ref="C5:C37" si="0">C44+C83+C122</f>
        <v>657451000</v>
      </c>
      <c r="D5" s="18" t="s">
        <v>20</v>
      </c>
      <c r="E5" s="20" t="s">
        <v>20</v>
      </c>
      <c r="F5" s="18" t="s">
        <v>20</v>
      </c>
      <c r="G5" s="20" t="s">
        <v>20</v>
      </c>
      <c r="H5" s="9"/>
      <c r="I5" s="9"/>
      <c r="K5" s="9"/>
      <c r="L5" s="9"/>
      <c r="N5" s="9"/>
      <c r="O5" s="9"/>
    </row>
    <row r="6" spans="1:15" x14ac:dyDescent="0.25">
      <c r="A6" s="1"/>
      <c r="B6" s="2" t="s">
        <v>8</v>
      </c>
      <c r="C6" s="3">
        <f t="shared" si="0"/>
        <v>690882000</v>
      </c>
      <c r="D6" s="4">
        <f t="shared" ref="D6:D7" si="1">C6-C5</f>
        <v>33431000</v>
      </c>
      <c r="E6" s="5">
        <f t="shared" ref="E6:E7" si="2">((C6/C5)-1)*100</f>
        <v>5.0849416914720669</v>
      </c>
      <c r="F6" s="18" t="s">
        <v>20</v>
      </c>
      <c r="G6" s="20" t="s">
        <v>20</v>
      </c>
      <c r="H6" s="9"/>
      <c r="I6" s="9"/>
      <c r="K6" s="9"/>
      <c r="L6" s="9"/>
      <c r="N6" s="9"/>
      <c r="O6" s="9"/>
    </row>
    <row r="7" spans="1:15" x14ac:dyDescent="0.25">
      <c r="A7" s="1"/>
      <c r="B7" s="2" t="s">
        <v>9</v>
      </c>
      <c r="C7" s="3">
        <f t="shared" si="0"/>
        <v>738526000</v>
      </c>
      <c r="D7" s="4">
        <f t="shared" si="1"/>
        <v>47644000</v>
      </c>
      <c r="E7" s="5">
        <f t="shared" si="2"/>
        <v>6.8961125054640249</v>
      </c>
      <c r="F7" s="18" t="s">
        <v>20</v>
      </c>
      <c r="G7" s="20" t="s">
        <v>20</v>
      </c>
      <c r="H7" s="9"/>
      <c r="I7" s="9"/>
      <c r="K7" s="9"/>
      <c r="L7" s="9"/>
      <c r="N7" s="9"/>
      <c r="O7" s="9"/>
    </row>
    <row r="8" spans="1:15" x14ac:dyDescent="0.25">
      <c r="A8" s="1" t="s">
        <v>15</v>
      </c>
      <c r="B8" s="2" t="s">
        <v>11</v>
      </c>
      <c r="C8" s="3">
        <f t="shared" si="0"/>
        <v>700039000</v>
      </c>
      <c r="D8" s="4">
        <f t="shared" ref="D8" si="3">C8-C7</f>
        <v>-38487000</v>
      </c>
      <c r="E8" s="5">
        <f t="shared" ref="E8" si="4">((C8/C7)-1)*100</f>
        <v>-5.2113263446378344</v>
      </c>
      <c r="F8" s="18" t="s">
        <v>20</v>
      </c>
      <c r="G8" s="20" t="s">
        <v>20</v>
      </c>
      <c r="H8" s="9"/>
      <c r="I8" s="9"/>
      <c r="K8" s="9"/>
      <c r="L8" s="9"/>
      <c r="N8" s="9"/>
      <c r="O8" s="9"/>
    </row>
    <row r="9" spans="1:15" x14ac:dyDescent="0.25">
      <c r="A9" s="1"/>
      <c r="B9" s="2" t="s">
        <v>7</v>
      </c>
      <c r="C9" s="3">
        <f t="shared" si="0"/>
        <v>711042000</v>
      </c>
      <c r="D9" s="4">
        <f t="shared" ref="D9" si="5">C9-C8</f>
        <v>11003000</v>
      </c>
      <c r="E9" s="5">
        <f t="shared" ref="E9" si="6">((C9/C8)-1)*100</f>
        <v>1.5717695728380887</v>
      </c>
      <c r="F9" s="4">
        <f t="shared" ref="F9" si="7">C9-C5</f>
        <v>53591000</v>
      </c>
      <c r="G9" s="10">
        <f t="shared" ref="G9" si="8">((C9/C5)-1)*100</f>
        <v>8.1513299089970292</v>
      </c>
      <c r="H9" s="9"/>
      <c r="I9" s="9"/>
      <c r="K9" s="9"/>
      <c r="L9" s="9"/>
      <c r="N9" s="9"/>
      <c r="O9" s="9"/>
    </row>
    <row r="10" spans="1:15" x14ac:dyDescent="0.25">
      <c r="A10" s="1"/>
      <c r="B10" s="2" t="s">
        <v>8</v>
      </c>
      <c r="C10" s="3">
        <f t="shared" si="0"/>
        <v>729087000</v>
      </c>
      <c r="D10" s="4">
        <f t="shared" ref="D10" si="9">C10-C9</f>
        <v>18045000</v>
      </c>
      <c r="E10" s="5">
        <f t="shared" ref="E10" si="10">((C10/C9)-1)*100</f>
        <v>2.5378247698448098</v>
      </c>
      <c r="F10" s="4">
        <f t="shared" ref="F10" si="11">C10-C6</f>
        <v>38205000</v>
      </c>
      <c r="G10" s="10">
        <f t="shared" ref="G10" si="12">((C10/C6)-1)*100</f>
        <v>5.5298878824459274</v>
      </c>
      <c r="H10" s="9"/>
      <c r="I10" s="9"/>
      <c r="K10" s="9"/>
      <c r="L10" s="9"/>
      <c r="N10" s="9"/>
      <c r="O10" s="9"/>
    </row>
    <row r="11" spans="1:15" x14ac:dyDescent="0.25">
      <c r="A11" s="1"/>
      <c r="B11" s="2" t="s">
        <v>9</v>
      </c>
      <c r="C11" s="3">
        <f t="shared" si="0"/>
        <v>790986000</v>
      </c>
      <c r="D11" s="4">
        <f t="shared" ref="D11" si="13">C11-C10</f>
        <v>61899000</v>
      </c>
      <c r="E11" s="5">
        <f t="shared" ref="E11" si="14">((C11/C10)-1)*100</f>
        <v>8.4899333001411392</v>
      </c>
      <c r="F11" s="4">
        <f t="shared" ref="F11" si="15">C11-C7</f>
        <v>52460000</v>
      </c>
      <c r="G11" s="10">
        <f t="shared" ref="G11" si="16">((C11/C7)-1)*100</f>
        <v>7.1033382710967485</v>
      </c>
      <c r="H11" s="9"/>
      <c r="I11" s="9"/>
      <c r="K11" s="9"/>
      <c r="L11" s="9"/>
      <c r="N11" s="9"/>
      <c r="O11" s="9"/>
    </row>
    <row r="12" spans="1:15" x14ac:dyDescent="0.25">
      <c r="A12" s="1" t="s">
        <v>16</v>
      </c>
      <c r="B12" s="2" t="s">
        <v>11</v>
      </c>
      <c r="C12" s="3">
        <f t="shared" si="0"/>
        <v>741954000</v>
      </c>
      <c r="D12" s="4">
        <f t="shared" ref="D12" si="17">C12-C11</f>
        <v>-49032000</v>
      </c>
      <c r="E12" s="5">
        <f t="shared" ref="E12" si="18">((C12/C11)-1)*100</f>
        <v>-6.198845491576332</v>
      </c>
      <c r="F12" s="4">
        <f t="shared" ref="F12" si="19">C12-C8</f>
        <v>41915000</v>
      </c>
      <c r="G12" s="10">
        <f t="shared" ref="G12" si="20">((C12/C8)-1)*100</f>
        <v>5.9875235522592218</v>
      </c>
      <c r="H12" s="9"/>
      <c r="I12" s="9"/>
      <c r="K12" s="9"/>
      <c r="L12" s="9"/>
      <c r="N12" s="9"/>
      <c r="O12" s="9"/>
    </row>
    <row r="13" spans="1:15" x14ac:dyDescent="0.25">
      <c r="A13" s="1"/>
      <c r="B13" s="2" t="s">
        <v>7</v>
      </c>
      <c r="C13" s="3">
        <f t="shared" si="0"/>
        <v>657604000</v>
      </c>
      <c r="D13" s="4">
        <f t="shared" ref="D13" si="21">C13-C12</f>
        <v>-84350000</v>
      </c>
      <c r="E13" s="5">
        <f t="shared" ref="E13" si="22">((C13/C12)-1)*100</f>
        <v>-11.368629322033442</v>
      </c>
      <c r="F13" s="4">
        <f t="shared" ref="F13" si="23">C13-C9</f>
        <v>-53438000</v>
      </c>
      <c r="G13" s="10">
        <f t="shared" ref="G13" si="24">((C13/C9)-1)*100</f>
        <v>-7.5154491577150146</v>
      </c>
      <c r="H13" s="9"/>
      <c r="I13" s="9"/>
      <c r="K13" s="9"/>
      <c r="L13" s="9"/>
      <c r="N13" s="9"/>
      <c r="O13" s="9"/>
    </row>
    <row r="14" spans="1:15" x14ac:dyDescent="0.25">
      <c r="A14" s="1"/>
      <c r="B14" s="2" t="s">
        <v>8</v>
      </c>
      <c r="C14" s="3">
        <f t="shared" si="0"/>
        <v>699863000</v>
      </c>
      <c r="D14" s="4">
        <f t="shared" ref="D14" si="25">C14-C13</f>
        <v>42259000</v>
      </c>
      <c r="E14" s="5">
        <f t="shared" ref="E14" si="26">((C14/C13)-1)*100</f>
        <v>6.4262078697818081</v>
      </c>
      <c r="F14" s="4">
        <f t="shared" ref="F14" si="27">C14-C10</f>
        <v>-29224000</v>
      </c>
      <c r="G14" s="10">
        <f t="shared" ref="G14" si="28">((C14/C10)-1)*100</f>
        <v>-4.0083007926351772</v>
      </c>
      <c r="H14" s="9"/>
      <c r="I14" s="9"/>
      <c r="K14" s="9"/>
      <c r="L14" s="9"/>
      <c r="N14" s="9"/>
      <c r="O14" s="9"/>
    </row>
    <row r="15" spans="1:15" x14ac:dyDescent="0.25">
      <c r="A15" s="1"/>
      <c r="B15" s="2" t="s">
        <v>9</v>
      </c>
      <c r="C15" s="3">
        <f t="shared" si="0"/>
        <v>775613000</v>
      </c>
      <c r="D15" s="4">
        <f t="shared" ref="D15" si="29">C15-C14</f>
        <v>75750000</v>
      </c>
      <c r="E15" s="5">
        <f t="shared" ref="E15" si="30">((C15/C14)-1)*100</f>
        <v>10.823546894177859</v>
      </c>
      <c r="F15" s="4">
        <f t="shared" ref="F15" si="31">C15-C11</f>
        <v>-15373000</v>
      </c>
      <c r="G15" s="10">
        <f t="shared" ref="G15" si="32">((C15/C11)-1)*100</f>
        <v>-1.9435236527574395</v>
      </c>
      <c r="H15" s="9"/>
      <c r="I15" s="9"/>
      <c r="K15" s="9"/>
      <c r="L15" s="9"/>
      <c r="N15" s="9"/>
      <c r="O15" s="9"/>
    </row>
    <row r="16" spans="1:15" x14ac:dyDescent="0.25">
      <c r="A16" s="1" t="s">
        <v>17</v>
      </c>
      <c r="B16" s="2" t="s">
        <v>11</v>
      </c>
      <c r="C16" s="3">
        <f t="shared" si="0"/>
        <v>742485000</v>
      </c>
      <c r="D16" s="4">
        <f t="shared" ref="D16" si="33">C16-C15</f>
        <v>-33128000</v>
      </c>
      <c r="E16" s="5">
        <f t="shared" ref="E16" si="34">((C16/C15)-1)*100</f>
        <v>-4.2712022619527996</v>
      </c>
      <c r="F16" s="4">
        <f t="shared" ref="F16" si="35">C16-C12</f>
        <v>531000</v>
      </c>
      <c r="G16" s="10">
        <f t="shared" ref="G16" si="36">((C16/C12)-1)*100</f>
        <v>7.1567779134551479E-2</v>
      </c>
      <c r="H16" s="9"/>
      <c r="I16" s="9"/>
      <c r="K16" s="9"/>
      <c r="L16" s="9"/>
      <c r="N16" s="9"/>
      <c r="O16" s="9"/>
    </row>
    <row r="17" spans="1:15" x14ac:dyDescent="0.25">
      <c r="A17" s="1"/>
      <c r="B17" s="2" t="s">
        <v>7</v>
      </c>
      <c r="C17" s="3">
        <f t="shared" si="0"/>
        <v>763422000</v>
      </c>
      <c r="D17" s="4">
        <f t="shared" ref="D17" si="37">C17-C16</f>
        <v>20937000</v>
      </c>
      <c r="E17" s="5">
        <f t="shared" ref="E17" si="38">((C17/C16)-1)*100</f>
        <v>2.8198549465645817</v>
      </c>
      <c r="F17" s="4">
        <f t="shared" ref="F17" si="39">C17-C13</f>
        <v>105818000</v>
      </c>
      <c r="G17" s="10">
        <f t="shared" ref="G17" si="40">((C17/C13)-1)*100</f>
        <v>16.091447132316716</v>
      </c>
      <c r="H17" s="9"/>
      <c r="I17" s="9"/>
      <c r="K17" s="9"/>
      <c r="L17" s="9"/>
      <c r="N17" s="9"/>
      <c r="O17" s="9"/>
    </row>
    <row r="18" spans="1:15" x14ac:dyDescent="0.25">
      <c r="A18" s="1"/>
      <c r="B18" s="2" t="s">
        <v>8</v>
      </c>
      <c r="C18" s="3">
        <f t="shared" si="0"/>
        <v>805831000</v>
      </c>
      <c r="D18" s="4">
        <f t="shared" ref="D18" si="41">C18-C17</f>
        <v>42409000</v>
      </c>
      <c r="E18" s="5">
        <f t="shared" ref="E18" si="42">((C18/C17)-1)*100</f>
        <v>5.5551189250506283</v>
      </c>
      <c r="F18" s="4">
        <f t="shared" ref="F18" si="43">C18-C14</f>
        <v>105968000</v>
      </c>
      <c r="G18" s="10">
        <f t="shared" ref="G18" si="44">((C18/C14)-1)*100</f>
        <v>15.141249073032871</v>
      </c>
      <c r="H18" s="9"/>
      <c r="I18" s="9"/>
      <c r="K18" s="9"/>
      <c r="L18" s="9"/>
      <c r="N18" s="9"/>
      <c r="O18" s="9"/>
    </row>
    <row r="19" spans="1:15" x14ac:dyDescent="0.25">
      <c r="A19" s="1"/>
      <c r="B19" s="2" t="s">
        <v>9</v>
      </c>
      <c r="C19" s="3">
        <f t="shared" si="0"/>
        <v>867343000</v>
      </c>
      <c r="D19" s="4">
        <f t="shared" ref="D19" si="45">C19-C18</f>
        <v>61512000</v>
      </c>
      <c r="E19" s="5">
        <f t="shared" ref="E19" si="46">((C19/C18)-1)*100</f>
        <v>7.6333623303149079</v>
      </c>
      <c r="F19" s="4">
        <f t="shared" ref="F19" si="47">C19-C15</f>
        <v>91730000</v>
      </c>
      <c r="G19" s="10">
        <f t="shared" ref="G19" si="48">((C19/C15)-1)*100</f>
        <v>11.826774435188693</v>
      </c>
      <c r="H19" s="9"/>
      <c r="I19" s="9"/>
      <c r="K19" s="9"/>
      <c r="L19" s="9"/>
      <c r="N19" s="9"/>
      <c r="O19" s="9"/>
    </row>
    <row r="20" spans="1:15" x14ac:dyDescent="0.25">
      <c r="A20" s="1" t="s">
        <v>25</v>
      </c>
      <c r="B20" s="2" t="s">
        <v>11</v>
      </c>
      <c r="C20" s="3">
        <f t="shared" si="0"/>
        <v>827907000</v>
      </c>
      <c r="D20" s="4">
        <f t="shared" ref="D20" si="49">C20-C19</f>
        <v>-39436000</v>
      </c>
      <c r="E20" s="5">
        <f t="shared" ref="E20" si="50">((C20/C19)-1)*100</f>
        <v>-4.5467594711665393</v>
      </c>
      <c r="F20" s="4">
        <f t="shared" ref="F20" si="51">C20-C16</f>
        <v>85422000</v>
      </c>
      <c r="G20" s="10">
        <f t="shared" ref="G20" si="52">((C20/C16)-1)*100</f>
        <v>11.50487888644216</v>
      </c>
      <c r="H20" s="9"/>
      <c r="I20" s="9"/>
      <c r="K20" s="9"/>
      <c r="L20" s="9"/>
      <c r="N20" s="9"/>
      <c r="O20" s="9"/>
    </row>
    <row r="21" spans="1:15" x14ac:dyDescent="0.25">
      <c r="A21" s="1"/>
      <c r="B21" s="2" t="s">
        <v>7</v>
      </c>
      <c r="C21" s="3">
        <f t="shared" si="0"/>
        <v>840299000</v>
      </c>
      <c r="D21" s="4">
        <f t="shared" ref="D21" si="53">C21-C20</f>
        <v>12392000</v>
      </c>
      <c r="E21" s="5">
        <f t="shared" ref="E21" si="54">((C21/C20)-1)*100</f>
        <v>1.4967864748093751</v>
      </c>
      <c r="F21" s="4">
        <f t="shared" ref="F21" si="55">C21-C17</f>
        <v>76877000</v>
      </c>
      <c r="G21" s="10">
        <f t="shared" ref="G21" si="56">((C21/C17)-1)*100</f>
        <v>10.070052998210688</v>
      </c>
      <c r="H21" s="9"/>
      <c r="I21" s="9"/>
      <c r="K21" s="9"/>
      <c r="L21" s="9"/>
      <c r="N21" s="9"/>
      <c r="O21" s="9"/>
    </row>
    <row r="22" spans="1:15" x14ac:dyDescent="0.25">
      <c r="A22" s="1"/>
      <c r="B22" s="2" t="s">
        <v>8</v>
      </c>
      <c r="C22" s="3">
        <f t="shared" si="0"/>
        <v>866288000</v>
      </c>
      <c r="D22" s="4">
        <f t="shared" ref="D22" si="57">C22-C21</f>
        <v>25989000</v>
      </c>
      <c r="E22" s="5">
        <f t="shared" ref="E22" si="58">((C22/C21)-1)*100</f>
        <v>3.092827672054832</v>
      </c>
      <c r="F22" s="4">
        <f t="shared" ref="F22" si="59">C22-C18</f>
        <v>60457000</v>
      </c>
      <c r="G22" s="10">
        <f t="shared" ref="G22" si="60">((C22/C18)-1)*100</f>
        <v>7.5024415789414878</v>
      </c>
      <c r="H22" s="9"/>
      <c r="I22" s="9"/>
      <c r="K22" s="9"/>
      <c r="L22" s="9"/>
      <c r="N22" s="9"/>
      <c r="O22" s="9"/>
    </row>
    <row r="23" spans="1:15" x14ac:dyDescent="0.25">
      <c r="A23" s="1"/>
      <c r="B23" s="2" t="s">
        <v>9</v>
      </c>
      <c r="C23" s="3">
        <f t="shared" si="0"/>
        <v>954001000</v>
      </c>
      <c r="D23" s="4">
        <f t="shared" ref="D23" si="61">C23-C22</f>
        <v>87713000</v>
      </c>
      <c r="E23" s="5">
        <f t="shared" ref="E23" si="62">((C23/C22)-1)*100</f>
        <v>10.125154682969173</v>
      </c>
      <c r="F23" s="4">
        <f t="shared" ref="F23" si="63">C23-C19</f>
        <v>86658000</v>
      </c>
      <c r="G23" s="10">
        <f t="shared" ref="G23" si="64">((C23/C19)-1)*100</f>
        <v>9.9912030188748844</v>
      </c>
      <c r="H23" s="9"/>
      <c r="I23" s="9"/>
      <c r="K23" s="9"/>
      <c r="L23" s="9"/>
      <c r="N23" s="9"/>
      <c r="O23" s="9"/>
    </row>
    <row r="24" spans="1:15" x14ac:dyDescent="0.25">
      <c r="A24" s="1" t="s">
        <v>26</v>
      </c>
      <c r="B24" s="2" t="s">
        <v>11</v>
      </c>
      <c r="C24" s="3">
        <f t="shared" si="0"/>
        <v>914464000</v>
      </c>
      <c r="D24" s="4">
        <f t="shared" ref="D24" si="65">C24-C23</f>
        <v>-39537000</v>
      </c>
      <c r="E24" s="5">
        <f t="shared" ref="E24" si="66">((C24/C23)-1)*100</f>
        <v>-4.1443352784745535</v>
      </c>
      <c r="F24" s="4">
        <f t="shared" ref="F24" si="67">C24-C20</f>
        <v>86557000</v>
      </c>
      <c r="G24" s="10">
        <f t="shared" ref="G24" si="68">((C24/C20)-1)*100</f>
        <v>10.45491824564837</v>
      </c>
      <c r="H24" s="9"/>
      <c r="I24" s="9"/>
      <c r="K24" s="9"/>
      <c r="L24" s="9"/>
      <c r="N24" s="9"/>
      <c r="O24" s="9"/>
    </row>
    <row r="25" spans="1:15" x14ac:dyDescent="0.25">
      <c r="A25" s="1"/>
      <c r="B25" s="2" t="s">
        <v>7</v>
      </c>
      <c r="C25" s="3">
        <f t="shared" si="0"/>
        <v>917068000</v>
      </c>
      <c r="D25" s="4">
        <f t="shared" ref="D25" si="69">C25-C24</f>
        <v>2604000</v>
      </c>
      <c r="E25" s="5">
        <f t="shared" ref="E25" si="70">((C25/C24)-1)*100</f>
        <v>0.28475697239038755</v>
      </c>
      <c r="F25" s="4">
        <f t="shared" ref="F25" si="71">C25-C21</f>
        <v>76769000</v>
      </c>
      <c r="G25" s="10">
        <f t="shared" ref="G25" si="72">((C25/C21)-1)*100</f>
        <v>9.1359147160713139</v>
      </c>
      <c r="H25" s="9"/>
      <c r="I25" s="9"/>
      <c r="K25" s="9"/>
      <c r="L25" s="9"/>
      <c r="N25" s="9"/>
      <c r="O25" s="9"/>
    </row>
    <row r="26" spans="1:15" x14ac:dyDescent="0.25">
      <c r="A26" s="1"/>
      <c r="B26" s="2" t="s">
        <v>8</v>
      </c>
      <c r="C26" s="3">
        <f t="shared" si="0"/>
        <v>941468000</v>
      </c>
      <c r="D26" s="4">
        <f t="shared" ref="D26" si="73">C26-C25</f>
        <v>24400000</v>
      </c>
      <c r="E26" s="5">
        <f t="shared" ref="E26" si="74">((C26/C25)-1)*100</f>
        <v>2.6606532994281729</v>
      </c>
      <c r="F26" s="4">
        <f t="shared" ref="F26" si="75">C26-C22</f>
        <v>75180000</v>
      </c>
      <c r="G26" s="10">
        <f t="shared" ref="G26" si="76">((C26/C22)-1)*100</f>
        <v>8.6784071809836938</v>
      </c>
      <c r="H26" s="9"/>
      <c r="I26" s="9"/>
      <c r="K26" s="9"/>
      <c r="L26" s="9"/>
      <c r="N26" s="9"/>
      <c r="O26" s="9"/>
    </row>
    <row r="27" spans="1:15" x14ac:dyDescent="0.25">
      <c r="A27" s="1"/>
      <c r="B27" s="2" t="s">
        <v>9</v>
      </c>
      <c r="C27" s="3">
        <f t="shared" si="0"/>
        <v>993012000</v>
      </c>
      <c r="D27" s="4">
        <f t="shared" ref="D27" si="77">C27-C26</f>
        <v>51544000</v>
      </c>
      <c r="E27" s="5">
        <f t="shared" ref="E27" si="78">((C27/C26)-1)*100</f>
        <v>5.4748541639227266</v>
      </c>
      <c r="F27" s="4">
        <f t="shared" ref="F27" si="79">C27-C23</f>
        <v>39011000</v>
      </c>
      <c r="G27" s="10">
        <f t="shared" ref="G27" si="80">((C27/C23)-1)*100</f>
        <v>4.0891990679255086</v>
      </c>
      <c r="H27" s="9"/>
      <c r="I27" s="9"/>
      <c r="K27" s="9"/>
      <c r="L27" s="9"/>
      <c r="N27" s="9"/>
      <c r="O27" s="9"/>
    </row>
    <row r="28" spans="1:15" x14ac:dyDescent="0.25">
      <c r="A28" s="1" t="s">
        <v>28</v>
      </c>
      <c r="B28" s="2" t="s">
        <v>11</v>
      </c>
      <c r="C28" s="3">
        <f t="shared" si="0"/>
        <v>956997000</v>
      </c>
      <c r="D28" s="4">
        <f t="shared" ref="D28" si="81">C28-C27</f>
        <v>-36015000</v>
      </c>
      <c r="E28" s="5">
        <f t="shared" ref="E28" si="82">((C28/C27)-1)*100</f>
        <v>-3.6268443885874468</v>
      </c>
      <c r="F28" s="4">
        <f t="shared" ref="F28" si="83">C28-C24</f>
        <v>42533000</v>
      </c>
      <c r="G28" s="10">
        <f t="shared" ref="G28" si="84">((C28/C24)-1)*100</f>
        <v>4.6511399027189704</v>
      </c>
      <c r="H28" s="9"/>
      <c r="I28" s="9"/>
      <c r="K28" s="28"/>
      <c r="L28" s="9"/>
      <c r="N28" s="9"/>
      <c r="O28" s="9"/>
    </row>
    <row r="29" spans="1:15" x14ac:dyDescent="0.25">
      <c r="A29" s="1"/>
      <c r="B29" s="2" t="s">
        <v>7</v>
      </c>
      <c r="C29" s="3">
        <f t="shared" si="0"/>
        <v>954090000</v>
      </c>
      <c r="D29" s="4">
        <f t="shared" ref="D29" si="85">C29-C28</f>
        <v>-2907000</v>
      </c>
      <c r="E29" s="5">
        <f t="shared" ref="E29" si="86">((C29/C28)-1)*100</f>
        <v>-0.30376270772008995</v>
      </c>
      <c r="F29" s="4">
        <f t="shared" ref="F29" si="87">C29-C25</f>
        <v>37022000</v>
      </c>
      <c r="G29" s="10">
        <f t="shared" ref="G29" si="88">((C29/C25)-1)*100</f>
        <v>4.036996166042206</v>
      </c>
      <c r="H29" s="9"/>
      <c r="I29" s="9"/>
      <c r="K29" s="9"/>
      <c r="L29" s="9"/>
      <c r="N29" s="9"/>
      <c r="O29" s="9"/>
    </row>
    <row r="30" spans="1:15" x14ac:dyDescent="0.25">
      <c r="A30" s="1"/>
      <c r="B30" s="2" t="s">
        <v>8</v>
      </c>
      <c r="C30" s="3">
        <f t="shared" si="0"/>
        <v>969420000</v>
      </c>
      <c r="D30" s="4">
        <f t="shared" ref="D30" si="89">C30-C29</f>
        <v>15330000</v>
      </c>
      <c r="E30" s="5">
        <f t="shared" ref="E30" si="90">((C30/C29)-1)*100</f>
        <v>1.6067666572336048</v>
      </c>
      <c r="F30" s="4">
        <f t="shared" ref="F30" si="91">C30-C26</f>
        <v>27952000</v>
      </c>
      <c r="G30" s="10">
        <f t="shared" ref="G30" si="92">((C30/C26)-1)*100</f>
        <v>2.9689803583340169</v>
      </c>
      <c r="H30" s="9"/>
      <c r="I30" s="9"/>
      <c r="K30" s="9"/>
      <c r="L30" s="9"/>
      <c r="N30" s="9"/>
      <c r="O30" s="9"/>
    </row>
    <row r="31" spans="1:15" x14ac:dyDescent="0.25">
      <c r="A31" s="1"/>
      <c r="B31" s="2" t="s">
        <v>9</v>
      </c>
      <c r="C31" s="3">
        <f t="shared" si="0"/>
        <v>1030492000</v>
      </c>
      <c r="D31" s="4">
        <f t="shared" ref="D31" si="93">C31-C30</f>
        <v>61072000</v>
      </c>
      <c r="E31" s="5">
        <f t="shared" ref="E31" si="94">((C31/C30)-1)*100</f>
        <v>6.2998493944832923</v>
      </c>
      <c r="F31" s="4">
        <f t="shared" ref="F31" si="95">C31-C27</f>
        <v>37480000</v>
      </c>
      <c r="G31" s="10">
        <f t="shared" ref="G31" si="96">((C31/C27)-1)*100</f>
        <v>3.7743753348398634</v>
      </c>
      <c r="H31" s="9"/>
      <c r="I31" s="9"/>
      <c r="K31" s="9"/>
      <c r="L31" s="9"/>
      <c r="N31" s="9"/>
      <c r="O31" s="9"/>
    </row>
    <row r="32" spans="1:15" x14ac:dyDescent="0.25">
      <c r="A32" s="1" t="s">
        <v>29</v>
      </c>
      <c r="B32" s="2" t="s">
        <v>11</v>
      </c>
      <c r="C32" s="3">
        <f t="shared" si="0"/>
        <v>984661000</v>
      </c>
      <c r="D32" s="4">
        <f t="shared" ref="D32" si="97">C32-C31</f>
        <v>-45831000</v>
      </c>
      <c r="E32" s="5">
        <f t="shared" ref="E32" si="98">((C32/C31)-1)*100</f>
        <v>-4.447487219696999</v>
      </c>
      <c r="F32" s="4">
        <f t="shared" ref="F32" si="99">C32-C28</f>
        <v>27664000</v>
      </c>
      <c r="G32" s="10">
        <f t="shared" ref="G32" si="100">((C32/C28)-1)*100</f>
        <v>2.8907091662774276</v>
      </c>
      <c r="H32" s="9"/>
      <c r="I32" s="9"/>
      <c r="K32" s="9"/>
      <c r="L32" s="9"/>
      <c r="N32" s="9"/>
      <c r="O32" s="9"/>
    </row>
    <row r="33" spans="1:15" x14ac:dyDescent="0.25">
      <c r="A33" s="1"/>
      <c r="B33" s="2" t="s">
        <v>7</v>
      </c>
      <c r="C33" s="3">
        <f t="shared" si="0"/>
        <v>989956000</v>
      </c>
      <c r="D33" s="4">
        <f t="shared" ref="D33" si="101">C33-C32</f>
        <v>5295000</v>
      </c>
      <c r="E33" s="5">
        <f t="shared" ref="E33" si="102">((C33/C32)-1)*100</f>
        <v>0.53774852461914158</v>
      </c>
      <c r="F33" s="4">
        <f t="shared" ref="F33" si="103">C33-C29</f>
        <v>35866000</v>
      </c>
      <c r="G33" s="10">
        <f t="shared" ref="G33" si="104">((C33/C29)-1)*100</f>
        <v>3.7591841440534957</v>
      </c>
      <c r="H33" s="9"/>
      <c r="I33" s="9"/>
      <c r="K33" s="9"/>
      <c r="L33" s="9"/>
      <c r="N33" s="9"/>
      <c r="O33" s="9"/>
    </row>
    <row r="34" spans="1:15" x14ac:dyDescent="0.25">
      <c r="A34" s="1"/>
      <c r="B34" s="2" t="s">
        <v>8</v>
      </c>
      <c r="C34" s="3">
        <f t="shared" si="0"/>
        <v>1005380000</v>
      </c>
      <c r="D34" s="4">
        <f t="shared" ref="D34" si="105">C34-C33</f>
        <v>15424000</v>
      </c>
      <c r="E34" s="5">
        <f t="shared" ref="E34" si="106">((C34/C33)-1)*100</f>
        <v>1.558049044603993</v>
      </c>
      <c r="F34" s="4">
        <f t="shared" ref="F34" si="107">C34-C30</f>
        <v>35960000</v>
      </c>
      <c r="G34" s="10">
        <f t="shared" ref="G34" si="108">((C34/C30)-1)*100</f>
        <v>3.7094345072311352</v>
      </c>
      <c r="H34" s="9"/>
      <c r="I34" s="9"/>
      <c r="K34" s="9"/>
      <c r="L34" s="9"/>
      <c r="N34" s="9"/>
      <c r="O34" s="9"/>
    </row>
    <row r="35" spans="1:15" x14ac:dyDescent="0.25">
      <c r="A35" s="1"/>
      <c r="B35" s="2" t="s">
        <v>9</v>
      </c>
      <c r="C35" s="3">
        <f t="shared" si="0"/>
        <v>1079444000</v>
      </c>
      <c r="D35" s="4">
        <f t="shared" ref="D35" si="109">C35-C34</f>
        <v>74064000</v>
      </c>
      <c r="E35" s="5">
        <f t="shared" ref="E35" si="110">((C35/C34)-1)*100</f>
        <v>7.3667667946448079</v>
      </c>
      <c r="F35" s="4">
        <f t="shared" ref="F35" si="111">C35-C31</f>
        <v>48952000</v>
      </c>
      <c r="G35" s="10">
        <f t="shared" ref="G35" si="112">((C35/C31)-1)*100</f>
        <v>4.7503522589209757</v>
      </c>
      <c r="H35" s="9"/>
      <c r="I35" s="9"/>
      <c r="K35" s="9"/>
      <c r="L35" s="9"/>
      <c r="N35" s="9"/>
      <c r="O35" s="9"/>
    </row>
    <row r="36" spans="1:15" x14ac:dyDescent="0.25">
      <c r="A36" s="1" t="s">
        <v>30</v>
      </c>
      <c r="B36" s="2" t="s">
        <v>31</v>
      </c>
      <c r="C36" s="3">
        <f t="shared" si="0"/>
        <v>1029907000</v>
      </c>
      <c r="D36" s="4">
        <f t="shared" ref="D36" si="113">C36-C35</f>
        <v>-49537000</v>
      </c>
      <c r="E36" s="5">
        <f t="shared" ref="E36" si="114">((C36/C35)-1)*100</f>
        <v>-4.5891218071525746</v>
      </c>
      <c r="F36" s="4">
        <f t="shared" ref="F36" si="115">C36-C32</f>
        <v>45246000</v>
      </c>
      <c r="G36" s="10">
        <f t="shared" ref="G36" si="116">((C36/C32)-1)*100</f>
        <v>4.5950839933743604</v>
      </c>
      <c r="H36" s="9"/>
      <c r="I36" s="9"/>
      <c r="K36" s="9"/>
      <c r="L36" s="9"/>
      <c r="N36" s="9"/>
      <c r="O36" s="9"/>
    </row>
    <row r="37" spans="1:15" x14ac:dyDescent="0.25">
      <c r="A37" s="1"/>
      <c r="B37" s="2" t="s">
        <v>7</v>
      </c>
      <c r="C37" s="3">
        <f t="shared" si="0"/>
        <v>1025061000</v>
      </c>
      <c r="D37" s="4">
        <f t="shared" ref="D37" si="117">C37-C36</f>
        <v>-4846000</v>
      </c>
      <c r="E37" s="5">
        <f t="shared" ref="E37" si="118">((C37/C36)-1)*100</f>
        <v>-0.47052792145310107</v>
      </c>
      <c r="F37" s="4">
        <f t="shared" ref="F37" si="119">C37-C33</f>
        <v>35105000</v>
      </c>
      <c r="G37" s="10">
        <f t="shared" ref="G37" si="120">((C37/C33)-1)*100</f>
        <v>3.5461172011685305</v>
      </c>
      <c r="H37" s="9"/>
      <c r="I37" s="9"/>
      <c r="K37" s="9"/>
      <c r="L37" s="9"/>
      <c r="N37" s="9"/>
      <c r="O37" s="9"/>
    </row>
    <row r="38" spans="1:15" ht="15.75" thickBot="1" x14ac:dyDescent="0.3">
      <c r="A38" s="6"/>
      <c r="B38" s="7"/>
      <c r="C38" s="6"/>
      <c r="D38" s="8"/>
      <c r="E38" s="11"/>
      <c r="F38" s="8"/>
      <c r="G38" s="12"/>
    </row>
    <row r="41" spans="1:15" ht="15.75" thickBot="1" x14ac:dyDescent="0.3"/>
    <row r="42" spans="1:15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15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15" x14ac:dyDescent="0.25">
      <c r="A44" s="1" t="s">
        <v>10</v>
      </c>
      <c r="B44" s="2" t="s">
        <v>7</v>
      </c>
      <c r="C44" s="3">
        <f>'2-Mining'!C5+'3-Manufacturing'!C44+'4-Electricity'!C44+'5-Construction'!C44+'6-Trade'!C44+'7-Transport'!C44+'8-Finance'!C44+'9-Community'!C44</f>
        <v>604509000</v>
      </c>
      <c r="D44" s="18" t="s">
        <v>20</v>
      </c>
      <c r="E44" s="20" t="s">
        <v>20</v>
      </c>
      <c r="F44" s="18" t="s">
        <v>20</v>
      </c>
      <c r="G44" s="20" t="s">
        <v>20</v>
      </c>
      <c r="I44" s="9"/>
    </row>
    <row r="45" spans="1:15" x14ac:dyDescent="0.25">
      <c r="A45" s="1"/>
      <c r="B45" s="2" t="s">
        <v>8</v>
      </c>
      <c r="C45" s="3">
        <f>'2-Mining'!C6+'3-Manufacturing'!C45+'4-Electricity'!C45+'5-Construction'!C45+'6-Trade'!C45+'7-Transport'!C45+'8-Finance'!C45+'9-Community'!C45</f>
        <v>631736000</v>
      </c>
      <c r="D45" s="4">
        <f t="shared" ref="D45:D46" si="121">C45-C44</f>
        <v>27227000</v>
      </c>
      <c r="E45" s="5">
        <f t="shared" ref="E45:E46" si="122">((C45/C44)-1)*100</f>
        <v>4.5039858794492682</v>
      </c>
      <c r="F45" s="18" t="s">
        <v>20</v>
      </c>
      <c r="G45" s="20" t="s">
        <v>20</v>
      </c>
      <c r="I45" s="9"/>
    </row>
    <row r="46" spans="1:15" x14ac:dyDescent="0.25">
      <c r="A46" s="1"/>
      <c r="B46" s="2" t="s">
        <v>9</v>
      </c>
      <c r="C46" s="3">
        <f>'2-Mining'!C7+'3-Manufacturing'!C46+'4-Electricity'!C46+'5-Construction'!C46+'6-Trade'!C46+'7-Transport'!C46+'8-Finance'!C46+'9-Community'!C46</f>
        <v>642635000</v>
      </c>
      <c r="D46" s="4">
        <f t="shared" si="121"/>
        <v>10899000</v>
      </c>
      <c r="E46" s="5">
        <f t="shared" si="122"/>
        <v>1.7252459888307703</v>
      </c>
      <c r="F46" s="18" t="s">
        <v>20</v>
      </c>
      <c r="G46" s="20" t="s">
        <v>20</v>
      </c>
      <c r="I46" s="9"/>
    </row>
    <row r="47" spans="1:15" x14ac:dyDescent="0.25">
      <c r="A47" s="1" t="s">
        <v>15</v>
      </c>
      <c r="B47" s="2" t="s">
        <v>11</v>
      </c>
      <c r="C47" s="3">
        <f>'2-Mining'!C8+'3-Manufacturing'!C47+'4-Electricity'!C47+'5-Construction'!C47+'6-Trade'!C47+'7-Transport'!C47+'8-Finance'!C47+'9-Community'!C47</f>
        <v>639467000</v>
      </c>
      <c r="D47" s="4">
        <f t="shared" ref="D47" si="123">C47-C46</f>
        <v>-3168000</v>
      </c>
      <c r="E47" s="5">
        <f t="shared" ref="E47" si="124">((C47/C46)-1)*100</f>
        <v>-0.49297034864269618</v>
      </c>
      <c r="F47" s="18" t="s">
        <v>20</v>
      </c>
      <c r="G47" s="20" t="s">
        <v>20</v>
      </c>
      <c r="I47" s="9"/>
    </row>
    <row r="48" spans="1:15" x14ac:dyDescent="0.25">
      <c r="A48" s="1"/>
      <c r="B48" s="2" t="s">
        <v>7</v>
      </c>
      <c r="C48" s="3">
        <f>'2-Mining'!C9+'3-Manufacturing'!C48+'4-Electricity'!C48+'5-Construction'!C48+'6-Trade'!C48+'7-Transport'!C48+'8-Finance'!C48+'9-Community'!C48</f>
        <v>653653000</v>
      </c>
      <c r="D48" s="4">
        <f t="shared" ref="D48" si="125">C48-C47</f>
        <v>14186000</v>
      </c>
      <c r="E48" s="5">
        <f t="shared" ref="E48" si="126">((C48/C47)-1)*100</f>
        <v>2.2184100195944412</v>
      </c>
      <c r="F48" s="4">
        <f t="shared" ref="F48" si="127">C48-C44</f>
        <v>49144000</v>
      </c>
      <c r="G48" s="10">
        <f t="shared" ref="G48" si="128">((C48/C44)-1)*100</f>
        <v>8.1295729261268157</v>
      </c>
      <c r="I48" s="9"/>
    </row>
    <row r="49" spans="1:9" x14ac:dyDescent="0.25">
      <c r="A49" s="1"/>
      <c r="B49" s="2" t="s">
        <v>8</v>
      </c>
      <c r="C49" s="3">
        <f>'2-Mining'!C10+'3-Manufacturing'!C49+'4-Electricity'!C49+'5-Construction'!C49+'6-Trade'!C49+'7-Transport'!C49+'8-Finance'!C49+'9-Community'!C49</f>
        <v>667165000</v>
      </c>
      <c r="D49" s="4">
        <f t="shared" ref="D49" si="129">C49-C48</f>
        <v>13512000</v>
      </c>
      <c r="E49" s="5">
        <f t="shared" ref="E49" si="130">((C49/C48)-1)*100</f>
        <v>2.0671518374427933</v>
      </c>
      <c r="F49" s="4">
        <f t="shared" ref="F49" si="131">C49-C45</f>
        <v>35429000</v>
      </c>
      <c r="G49" s="10">
        <f t="shared" ref="G49" si="132">((C49/C45)-1)*100</f>
        <v>5.6081970949890536</v>
      </c>
      <c r="I49" s="9"/>
    </row>
    <row r="50" spans="1:9" x14ac:dyDescent="0.25">
      <c r="A50" s="1"/>
      <c r="B50" s="2" t="s">
        <v>9</v>
      </c>
      <c r="C50" s="3">
        <f>'2-Mining'!C11+'3-Manufacturing'!C50+'4-Electricity'!C50+'5-Construction'!C50+'6-Trade'!C50+'7-Transport'!C50+'8-Finance'!C50+'9-Community'!C50</f>
        <v>681382000</v>
      </c>
      <c r="D50" s="4">
        <f t="shared" ref="D50" si="133">C50-C49</f>
        <v>14217000</v>
      </c>
      <c r="E50" s="5">
        <f t="shared" ref="E50" si="134">((C50/C49)-1)*100</f>
        <v>2.1309571095605939</v>
      </c>
      <c r="F50" s="4">
        <f t="shared" ref="F50" si="135">C50-C46</f>
        <v>38747000</v>
      </c>
      <c r="G50" s="10">
        <f t="shared" ref="G50" si="136">((C50/C46)-1)*100</f>
        <v>6.02939460191243</v>
      </c>
      <c r="I50" s="9"/>
    </row>
    <row r="51" spans="1:9" x14ac:dyDescent="0.25">
      <c r="A51" s="1" t="s">
        <v>16</v>
      </c>
      <c r="B51" s="2" t="s">
        <v>11</v>
      </c>
      <c r="C51" s="3">
        <f>'2-Mining'!C12+'3-Manufacturing'!C51+'4-Electricity'!C51+'5-Construction'!C51+'6-Trade'!C51+'7-Transport'!C51+'8-Finance'!C51+'9-Community'!C51</f>
        <v>678972000</v>
      </c>
      <c r="D51" s="4">
        <f t="shared" ref="D51" si="137">C51-C50</f>
        <v>-2410000</v>
      </c>
      <c r="E51" s="5">
        <f t="shared" ref="E51" si="138">((C51/C50)-1)*100</f>
        <v>-0.35369293582747652</v>
      </c>
      <c r="F51" s="4">
        <f t="shared" ref="F51" si="139">C51-C47</f>
        <v>39505000</v>
      </c>
      <c r="G51" s="10">
        <f t="shared" ref="G51" si="140">((C51/C47)-1)*100</f>
        <v>6.1778012000619276</v>
      </c>
      <c r="I51" s="9"/>
    </row>
    <row r="52" spans="1:9" x14ac:dyDescent="0.25">
      <c r="A52" s="1"/>
      <c r="B52" s="2" t="s">
        <v>7</v>
      </c>
      <c r="C52" s="3">
        <f>'2-Mining'!C13+'3-Manufacturing'!C52+'4-Electricity'!C52+'5-Construction'!C52+'6-Trade'!C52+'7-Transport'!C52+'8-Finance'!C52+'9-Community'!C52</f>
        <v>610853000</v>
      </c>
      <c r="D52" s="4">
        <f t="shared" ref="D52" si="141">C52-C51</f>
        <v>-68119000</v>
      </c>
      <c r="E52" s="5">
        <f t="shared" ref="E52" si="142">((C52/C51)-1)*100</f>
        <v>-10.032667031924735</v>
      </c>
      <c r="F52" s="4">
        <f t="shared" ref="F52" si="143">C52-C48</f>
        <v>-42800000</v>
      </c>
      <c r="G52" s="10">
        <f t="shared" ref="G52" si="144">((C52/C48)-1)*100</f>
        <v>-6.5478166550142047</v>
      </c>
      <c r="I52" s="9"/>
    </row>
    <row r="53" spans="1:9" x14ac:dyDescent="0.25">
      <c r="A53" s="1"/>
      <c r="B53" s="2" t="s">
        <v>8</v>
      </c>
      <c r="C53" s="3">
        <f>'2-Mining'!C14+'3-Manufacturing'!C53+'4-Electricity'!C53+'5-Construction'!C53+'6-Trade'!C53+'7-Transport'!C53+'8-Finance'!C53+'9-Community'!C53</f>
        <v>649086000</v>
      </c>
      <c r="D53" s="4">
        <f t="shared" ref="D53" si="145">C53-C52</f>
        <v>38233000</v>
      </c>
      <c r="E53" s="5">
        <f t="shared" ref="E53" si="146">((C53/C52)-1)*100</f>
        <v>6.2589526449080113</v>
      </c>
      <c r="F53" s="4">
        <f t="shared" ref="F53" si="147">C53-C49</f>
        <v>-18079000</v>
      </c>
      <c r="G53" s="10">
        <f t="shared" ref="G53" si="148">((C53/C49)-1)*100</f>
        <v>-2.7098244062563226</v>
      </c>
      <c r="I53" s="9"/>
    </row>
    <row r="54" spans="1:9" x14ac:dyDescent="0.25">
      <c r="A54" s="1"/>
      <c r="B54" s="2" t="s">
        <v>9</v>
      </c>
      <c r="C54" s="3">
        <f>'2-Mining'!C15+'3-Manufacturing'!C54+'4-Electricity'!C54+'5-Construction'!C54+'6-Trade'!C54+'7-Transport'!C54+'8-Finance'!C54+'9-Community'!C54</f>
        <v>673254000</v>
      </c>
      <c r="D54" s="4">
        <f t="shared" ref="D54" si="149">C54-C53</f>
        <v>24168000</v>
      </c>
      <c r="E54" s="5">
        <f t="shared" ref="E54" si="150">((C54/C53)-1)*100</f>
        <v>3.7233895046264953</v>
      </c>
      <c r="F54" s="4">
        <f t="shared" ref="F54" si="151">C54-C50</f>
        <v>-8128000</v>
      </c>
      <c r="G54" s="10">
        <f t="shared" ref="G54" si="152">((C54/C50)-1)*100</f>
        <v>-1.1928697852306103</v>
      </c>
      <c r="I54" s="9"/>
    </row>
    <row r="55" spans="1:9" x14ac:dyDescent="0.25">
      <c r="A55" s="1" t="s">
        <v>17</v>
      </c>
      <c r="B55" s="2" t="s">
        <v>11</v>
      </c>
      <c r="C55" s="3">
        <f>'2-Mining'!C16+'3-Manufacturing'!C55+'4-Electricity'!C55+'5-Construction'!C55+'6-Trade'!C55+'7-Transport'!C55+'8-Finance'!C55+'9-Community'!C55</f>
        <v>672627000</v>
      </c>
      <c r="D55" s="4">
        <f t="shared" ref="D55" si="153">C55-C54</f>
        <v>-627000</v>
      </c>
      <c r="E55" s="5">
        <f t="shared" ref="E55" si="154">((C55/C54)-1)*100</f>
        <v>-9.3129784598378063E-2</v>
      </c>
      <c r="F55" s="4">
        <f t="shared" ref="F55" si="155">C55-C51</f>
        <v>-6345000</v>
      </c>
      <c r="G55" s="10">
        <f t="shared" ref="G55" si="156">((C55/C51)-1)*100</f>
        <v>-0.93450098089464806</v>
      </c>
      <c r="I55" s="9"/>
    </row>
    <row r="56" spans="1:9" x14ac:dyDescent="0.25">
      <c r="A56" s="1"/>
      <c r="B56" s="2" t="s">
        <v>7</v>
      </c>
      <c r="C56" s="3">
        <f>'2-Mining'!C17+'3-Manufacturing'!C56+'4-Electricity'!C56+'5-Construction'!C56+'6-Trade'!C56+'7-Transport'!C56+'8-Finance'!C56+'9-Community'!C56</f>
        <v>699398000</v>
      </c>
      <c r="D56" s="4">
        <f t="shared" ref="D56" si="157">C56-C55</f>
        <v>26771000</v>
      </c>
      <c r="E56" s="5">
        <f t="shared" ref="E56" si="158">((C56/C55)-1)*100</f>
        <v>3.9800662179781732</v>
      </c>
      <c r="F56" s="4">
        <f t="shared" ref="F56" si="159">C56-C52</f>
        <v>88545000</v>
      </c>
      <c r="G56" s="10">
        <f t="shared" ref="G56" si="160">((C56/C52)-1)*100</f>
        <v>14.495304107534878</v>
      </c>
      <c r="I56" s="9"/>
    </row>
    <row r="57" spans="1:9" x14ac:dyDescent="0.25">
      <c r="A57" s="1"/>
      <c r="B57" s="2" t="s">
        <v>8</v>
      </c>
      <c r="C57" s="3">
        <f>'2-Mining'!C18+'3-Manufacturing'!C57+'4-Electricity'!C57+'5-Construction'!C57+'6-Trade'!C57+'7-Transport'!C57+'8-Finance'!C57+'9-Community'!C57</f>
        <v>730835000</v>
      </c>
      <c r="D57" s="4">
        <f t="shared" ref="D57" si="161">C57-C56</f>
        <v>31437000</v>
      </c>
      <c r="E57" s="5">
        <f t="shared" ref="E57" si="162">((C57/C56)-1)*100</f>
        <v>4.4948655844025964</v>
      </c>
      <c r="F57" s="4">
        <f t="shared" ref="F57" si="163">C57-C53</f>
        <v>81749000</v>
      </c>
      <c r="G57" s="10">
        <f t="shared" ref="G57" si="164">((C57/C53)-1)*100</f>
        <v>12.594479005863635</v>
      </c>
      <c r="I57" s="9"/>
    </row>
    <row r="58" spans="1:9" x14ac:dyDescent="0.25">
      <c r="A58" s="1"/>
      <c r="B58" s="2" t="s">
        <v>9</v>
      </c>
      <c r="C58" s="3">
        <f>'2-Mining'!C19+'3-Manufacturing'!C58+'4-Electricity'!C58+'5-Construction'!C58+'6-Trade'!C58+'7-Transport'!C58+'8-Finance'!C58+'9-Community'!C58</f>
        <v>746562000</v>
      </c>
      <c r="D58" s="4">
        <f t="shared" ref="D58" si="165">C58-C57</f>
        <v>15727000</v>
      </c>
      <c r="E58" s="5">
        <f t="shared" ref="E58" si="166">((C58/C57)-1)*100</f>
        <v>2.151922116483207</v>
      </c>
      <c r="F58" s="4">
        <f t="shared" ref="F58" si="167">C58-C54</f>
        <v>73308000</v>
      </c>
      <c r="G58" s="10">
        <f t="shared" ref="G58" si="168">((C58/C54)-1)*100</f>
        <v>10.888609648067437</v>
      </c>
      <c r="I58" s="9"/>
    </row>
    <row r="59" spans="1:9" x14ac:dyDescent="0.25">
      <c r="A59" s="1" t="s">
        <v>25</v>
      </c>
      <c r="B59" s="2" t="s">
        <v>11</v>
      </c>
      <c r="C59" s="3">
        <f>'2-Mining'!C20+'3-Manufacturing'!C59+'4-Electricity'!C59+'5-Construction'!C59+'6-Trade'!C59+'7-Transport'!C59+'8-Finance'!C59+'9-Community'!C59</f>
        <v>741364000</v>
      </c>
      <c r="D59" s="4">
        <f t="shared" ref="D59" si="169">C59-C58</f>
        <v>-5198000</v>
      </c>
      <c r="E59" s="5">
        <f t="shared" ref="E59" si="170">((C59/C58)-1)*100</f>
        <v>-0.69625831478162814</v>
      </c>
      <c r="F59" s="4">
        <f t="shared" ref="F59" si="171">C59-C55</f>
        <v>68737000</v>
      </c>
      <c r="G59" s="10">
        <f t="shared" ref="G59" si="172">((C59/C55)-1)*100</f>
        <v>10.219185373171168</v>
      </c>
      <c r="I59" s="9"/>
    </row>
    <row r="60" spans="1:9" x14ac:dyDescent="0.25">
      <c r="A60" s="1"/>
      <c r="B60" s="2" t="s">
        <v>7</v>
      </c>
      <c r="C60" s="3">
        <f>'2-Mining'!C21+'3-Manufacturing'!C60+'4-Electricity'!C60+'5-Construction'!C60+'6-Trade'!C60+'7-Transport'!C60+'8-Finance'!C60+'9-Community'!C60</f>
        <v>763491000</v>
      </c>
      <c r="D60" s="4">
        <f t="shared" ref="D60" si="173">C60-C59</f>
        <v>22127000</v>
      </c>
      <c r="E60" s="5">
        <f t="shared" ref="E60" si="174">((C60/C59)-1)*100</f>
        <v>2.9846337291802749</v>
      </c>
      <c r="F60" s="4">
        <f t="shared" ref="F60" si="175">C60-C56</f>
        <v>64093000</v>
      </c>
      <c r="G60" s="10">
        <f t="shared" ref="G60" si="176">((C60/C56)-1)*100</f>
        <v>9.1640239177120932</v>
      </c>
      <c r="I60" s="9"/>
    </row>
    <row r="61" spans="1:9" x14ac:dyDescent="0.25">
      <c r="A61" s="1"/>
      <c r="B61" s="2" t="s">
        <v>8</v>
      </c>
      <c r="C61" s="3">
        <f>'2-Mining'!C22+'3-Manufacturing'!C61+'4-Electricity'!C61+'5-Construction'!C61+'6-Trade'!C61+'7-Transport'!C61+'8-Finance'!C61+'9-Community'!C61</f>
        <v>783012000</v>
      </c>
      <c r="D61" s="4">
        <f t="shared" ref="D61" si="177">C61-C60</f>
        <v>19521000</v>
      </c>
      <c r="E61" s="5">
        <f t="shared" ref="E61" si="178">((C61/C60)-1)*100</f>
        <v>2.5568081352628891</v>
      </c>
      <c r="F61" s="4">
        <f t="shared" ref="F61" si="179">C61-C57</f>
        <v>52177000</v>
      </c>
      <c r="G61" s="10">
        <f t="shared" ref="G61" si="180">((C61/C57)-1)*100</f>
        <v>7.1393679831972978</v>
      </c>
      <c r="I61" s="9"/>
    </row>
    <row r="62" spans="1:9" x14ac:dyDescent="0.25">
      <c r="A62" s="1"/>
      <c r="B62" s="2" t="s">
        <v>9</v>
      </c>
      <c r="C62" s="3">
        <f>'2-Mining'!C23+'3-Manufacturing'!C62+'4-Electricity'!C62+'5-Construction'!C62+'6-Trade'!C62+'7-Transport'!C62+'8-Finance'!C62+'9-Community'!C62</f>
        <v>813776000</v>
      </c>
      <c r="D62" s="4">
        <f t="shared" ref="D62" si="181">C62-C61</f>
        <v>30764000</v>
      </c>
      <c r="E62" s="5">
        <f t="shared" ref="E62" si="182">((C62/C61)-1)*100</f>
        <v>3.9289308465259687</v>
      </c>
      <c r="F62" s="4">
        <f t="shared" ref="F62" si="183">C62-C58</f>
        <v>67214000</v>
      </c>
      <c r="G62" s="10">
        <f t="shared" ref="G62" si="184">((C62/C58)-1)*100</f>
        <v>9.0031370468895986</v>
      </c>
      <c r="I62" s="9"/>
    </row>
    <row r="63" spans="1:9" x14ac:dyDescent="0.25">
      <c r="A63" s="1" t="s">
        <v>26</v>
      </c>
      <c r="B63" s="2" t="s">
        <v>11</v>
      </c>
      <c r="C63" s="3">
        <f>'2-Mining'!C24+'3-Manufacturing'!C63+'4-Electricity'!C63+'5-Construction'!C63+'6-Trade'!C63+'7-Transport'!C63+'8-Finance'!C63+'9-Community'!C63</f>
        <v>808832000</v>
      </c>
      <c r="D63" s="4">
        <f t="shared" ref="D63" si="185">C63-C62</f>
        <v>-4944000</v>
      </c>
      <c r="E63" s="5">
        <f t="shared" ref="E63" si="186">((C63/C62)-1)*100</f>
        <v>-0.60753819232810535</v>
      </c>
      <c r="F63" s="4">
        <f t="shared" ref="F63" si="187">C63-C59</f>
        <v>67468000</v>
      </c>
      <c r="G63" s="10">
        <f t="shared" ref="G63" si="188">((C63/C59)-1)*100</f>
        <v>9.1005228200991652</v>
      </c>
      <c r="I63" s="9"/>
    </row>
    <row r="64" spans="1:9" x14ac:dyDescent="0.25">
      <c r="A64" s="1"/>
      <c r="B64" s="2" t="s">
        <v>7</v>
      </c>
      <c r="C64" s="3">
        <f>'2-Mining'!C25+'3-Manufacturing'!C64+'4-Electricity'!C64+'5-Construction'!C64+'6-Trade'!C64+'7-Transport'!C64+'8-Finance'!C64+'9-Community'!C64</f>
        <v>832961000</v>
      </c>
      <c r="D64" s="4">
        <f t="shared" ref="D64" si="189">C64-C63</f>
        <v>24129000</v>
      </c>
      <c r="E64" s="5">
        <f t="shared" ref="E64" si="190">((C64/C63)-1)*100</f>
        <v>2.9831905760405064</v>
      </c>
      <c r="F64" s="4">
        <f t="shared" ref="F64" si="191">C64-C60</f>
        <v>69470000</v>
      </c>
      <c r="G64" s="10">
        <f t="shared" ref="G64" si="192">((C64/C60)-1)*100</f>
        <v>9.0989939632556194</v>
      </c>
      <c r="I64" s="9"/>
    </row>
    <row r="65" spans="1:9" x14ac:dyDescent="0.25">
      <c r="A65" s="1"/>
      <c r="B65" s="2" t="s">
        <v>8</v>
      </c>
      <c r="C65" s="3">
        <f>'2-Mining'!C26+'3-Manufacturing'!C65+'4-Electricity'!C65+'5-Construction'!C65+'6-Trade'!C65+'7-Transport'!C65+'8-Finance'!C65+'9-Community'!C65</f>
        <v>849518000</v>
      </c>
      <c r="D65" s="4">
        <f t="shared" ref="D65" si="193">C65-C64</f>
        <v>16557000</v>
      </c>
      <c r="E65" s="5">
        <f t="shared" ref="E65" si="194">((C65/C64)-1)*100</f>
        <v>1.9877281169226491</v>
      </c>
      <c r="F65" s="4">
        <f t="shared" ref="F65" si="195">C65-C61</f>
        <v>66506000</v>
      </c>
      <c r="G65" s="10">
        <f t="shared" ref="G65" si="196">((C65/C61)-1)*100</f>
        <v>8.4936118475834377</v>
      </c>
      <c r="I65" s="9"/>
    </row>
    <row r="66" spans="1:9" x14ac:dyDescent="0.25">
      <c r="A66" s="1"/>
      <c r="B66" s="2" t="s">
        <v>9</v>
      </c>
      <c r="C66" s="3">
        <f>'2-Mining'!C27+'3-Manufacturing'!C66+'4-Electricity'!C66+'5-Construction'!C66+'6-Trade'!C66+'7-Transport'!C66+'8-Finance'!C66+'9-Community'!C66</f>
        <v>855609000</v>
      </c>
      <c r="D66" s="4">
        <f t="shared" ref="D66" si="197">C66-C65</f>
        <v>6091000</v>
      </c>
      <c r="E66" s="5">
        <f t="shared" ref="E66" si="198">((C66/C65)-1)*100</f>
        <v>0.71699481352955896</v>
      </c>
      <c r="F66" s="4">
        <f t="shared" ref="F66" si="199">C66-C62</f>
        <v>41833000</v>
      </c>
      <c r="G66" s="10">
        <f t="shared" ref="G66" si="200">((C66/C62)-1)*100</f>
        <v>5.1406038025205936</v>
      </c>
      <c r="I66" s="9"/>
    </row>
    <row r="67" spans="1:9" x14ac:dyDescent="0.25">
      <c r="A67" s="1" t="s">
        <v>28</v>
      </c>
      <c r="B67" s="2" t="s">
        <v>11</v>
      </c>
      <c r="C67" s="3">
        <f>'2-Mining'!C28+'3-Manufacturing'!C67+'4-Electricity'!C67+'5-Construction'!C67+'6-Trade'!C67+'7-Transport'!C67+'8-Finance'!C67+'9-Community'!C67</f>
        <v>847983000</v>
      </c>
      <c r="D67" s="4">
        <f t="shared" ref="D67" si="201">C67-C66</f>
        <v>-7626000</v>
      </c>
      <c r="E67" s="5">
        <f t="shared" ref="E67" si="202">((C67/C66)-1)*100</f>
        <v>-0.89129497235302946</v>
      </c>
      <c r="F67" s="4">
        <f t="shared" ref="F67" si="203">C67-C63</f>
        <v>39151000</v>
      </c>
      <c r="G67" s="10">
        <f t="shared" ref="G67" si="204">((C67/C63)-1)*100</f>
        <v>4.8404365801550941</v>
      </c>
      <c r="I67" s="9"/>
    </row>
    <row r="68" spans="1:9" x14ac:dyDescent="0.25">
      <c r="A68" s="1"/>
      <c r="B68" s="2" t="s">
        <v>7</v>
      </c>
      <c r="C68" s="3">
        <f>'2-Mining'!C29+'3-Manufacturing'!C68+'4-Electricity'!C68+'5-Construction'!C68+'6-Trade'!C68+'7-Transport'!C68+'8-Finance'!C68+'9-Community'!C68</f>
        <v>871563000</v>
      </c>
      <c r="D68" s="4">
        <f t="shared" ref="D68" si="205">C68-C67</f>
        <v>23580000</v>
      </c>
      <c r="E68" s="5">
        <f t="shared" ref="E68" si="206">((C68/C67)-1)*100</f>
        <v>2.7807161228468047</v>
      </c>
      <c r="F68" s="4">
        <f t="shared" ref="F68" si="207">C68-C64</f>
        <v>38602000</v>
      </c>
      <c r="G68" s="10">
        <f t="shared" ref="G68" si="208">((C68/C64)-1)*100</f>
        <v>4.6343106099805409</v>
      </c>
      <c r="I68" s="9"/>
    </row>
    <row r="69" spans="1:9" x14ac:dyDescent="0.25">
      <c r="A69" s="1"/>
      <c r="B69" s="2" t="s">
        <v>8</v>
      </c>
      <c r="C69" s="3">
        <f>'2-Mining'!C30+'3-Manufacturing'!C69+'4-Electricity'!C69+'5-Construction'!C69+'6-Trade'!C69+'7-Transport'!C69+'8-Finance'!C69+'9-Community'!C69</f>
        <v>880219000</v>
      </c>
      <c r="D69" s="4">
        <f t="shared" ref="D69" si="209">C69-C68</f>
        <v>8656000</v>
      </c>
      <c r="E69" s="5">
        <f t="shared" ref="E69" si="210">((C69/C68)-1)*100</f>
        <v>0.99315826853594302</v>
      </c>
      <c r="F69" s="4">
        <f t="shared" ref="F69" si="211">C69-C65</f>
        <v>30701000</v>
      </c>
      <c r="G69" s="10">
        <f t="shared" ref="G69" si="212">((C69/C65)-1)*100</f>
        <v>3.613931664779324</v>
      </c>
      <c r="I69" s="9"/>
    </row>
    <row r="70" spans="1:9" x14ac:dyDescent="0.25">
      <c r="A70" s="1"/>
      <c r="B70" s="2" t="s">
        <v>9</v>
      </c>
      <c r="C70" s="3">
        <f>'2-Mining'!C31+'3-Manufacturing'!C70+'4-Electricity'!C70+'5-Construction'!C70+'6-Trade'!C70+'7-Transport'!C70+'8-Finance'!C70+'9-Community'!C70</f>
        <v>890492000</v>
      </c>
      <c r="D70" s="4">
        <f t="shared" ref="D70" si="213">C70-C69</f>
        <v>10273000</v>
      </c>
      <c r="E70" s="5">
        <f t="shared" ref="E70" si="214">((C70/C69)-1)*100</f>
        <v>1.1670959159027383</v>
      </c>
      <c r="F70" s="4">
        <f t="shared" ref="F70" si="215">C70-C66</f>
        <v>34883000</v>
      </c>
      <c r="G70" s="10">
        <f t="shared" ref="G70" si="216">((C70/C66)-1)*100</f>
        <v>4.0769790874102485</v>
      </c>
      <c r="I70" s="9"/>
    </row>
    <row r="71" spans="1:9" x14ac:dyDescent="0.25">
      <c r="A71" s="1" t="s">
        <v>29</v>
      </c>
      <c r="B71" s="2" t="s">
        <v>11</v>
      </c>
      <c r="C71" s="3">
        <f>'2-Mining'!C32+'3-Manufacturing'!C71+'4-Electricity'!C71+'5-Construction'!C71+'6-Trade'!C71+'7-Transport'!C71+'8-Finance'!C71+'9-Community'!C71</f>
        <v>881119000</v>
      </c>
      <c r="D71" s="4">
        <f t="shared" ref="D71" si="217">C71-C70</f>
        <v>-9373000</v>
      </c>
      <c r="E71" s="5">
        <f t="shared" ref="E71" si="218">((C71/C70)-1)*100</f>
        <v>-1.0525642004644675</v>
      </c>
      <c r="F71" s="4">
        <f t="shared" ref="F71" si="219">C71-C67</f>
        <v>33136000</v>
      </c>
      <c r="G71" s="10">
        <f t="shared" ref="G71" si="220">((C71/C67)-1)*100</f>
        <v>3.9076255066434085</v>
      </c>
      <c r="I71" s="9"/>
    </row>
    <row r="72" spans="1:9" x14ac:dyDescent="0.25">
      <c r="A72" s="1"/>
      <c r="B72" s="2" t="s">
        <v>7</v>
      </c>
      <c r="C72" s="3">
        <f>'2-Mining'!C33+'3-Manufacturing'!C72+'4-Electricity'!C72+'5-Construction'!C72+'6-Trade'!C72+'7-Transport'!C72+'8-Finance'!C72+'9-Community'!C72</f>
        <v>903391000</v>
      </c>
      <c r="D72" s="4">
        <f t="shared" ref="D72" si="221">C72-C71</f>
        <v>22272000</v>
      </c>
      <c r="E72" s="5">
        <f t="shared" ref="E72" si="222">((C72/C71)-1)*100</f>
        <v>2.5276948970570423</v>
      </c>
      <c r="F72" s="4">
        <f t="shared" ref="F72" si="223">C72-C68</f>
        <v>31828000</v>
      </c>
      <c r="G72" s="10">
        <f t="shared" ref="G72" si="224">((C72/C68)-1)*100</f>
        <v>3.6518301029300204</v>
      </c>
      <c r="I72" s="9"/>
    </row>
    <row r="73" spans="1:9" x14ac:dyDescent="0.25">
      <c r="A73" s="1"/>
      <c r="B73" s="2" t="s">
        <v>8</v>
      </c>
      <c r="C73" s="3">
        <f>'2-Mining'!C34+'3-Manufacturing'!C73+'4-Electricity'!C73+'5-Construction'!C73+'6-Trade'!C73+'7-Transport'!C73+'8-Finance'!C73+'9-Community'!C73</f>
        <v>914271000</v>
      </c>
      <c r="D73" s="4">
        <f t="shared" ref="D73" si="225">C73-C72</f>
        <v>10880000</v>
      </c>
      <c r="E73" s="5">
        <f t="shared" ref="E73" si="226">((C73/C72)-1)*100</f>
        <v>1.2043511613465174</v>
      </c>
      <c r="F73" s="4">
        <f t="shared" ref="F73" si="227">C73-C69</f>
        <v>34052000</v>
      </c>
      <c r="G73" s="10">
        <f t="shared" ref="G73" si="228">((C73/C69)-1)*100</f>
        <v>3.8685827049859123</v>
      </c>
      <c r="I73" s="9"/>
    </row>
    <row r="74" spans="1:9" x14ac:dyDescent="0.25">
      <c r="A74" s="1"/>
      <c r="B74" s="2" t="s">
        <v>9</v>
      </c>
      <c r="C74" s="3">
        <f>'2-Mining'!C35+'3-Manufacturing'!C74+'4-Electricity'!C74+'5-Construction'!C74+'6-Trade'!C74+'7-Transport'!C74+'8-Finance'!C74+'9-Community'!C74</f>
        <v>928482000</v>
      </c>
      <c r="D74" s="4">
        <f t="shared" ref="D74" si="229">C74-C73</f>
        <v>14211000</v>
      </c>
      <c r="E74" s="5">
        <f t="shared" ref="E74" si="230">((C74/C73)-1)*100</f>
        <v>1.5543531403708455</v>
      </c>
      <c r="F74" s="4">
        <f t="shared" ref="F74" si="231">C74-C70</f>
        <v>37990000</v>
      </c>
      <c r="G74" s="10">
        <f t="shared" ref="G74" si="232">((C74/C70)-1)*100</f>
        <v>4.2661809426698838</v>
      </c>
      <c r="I74" s="9"/>
    </row>
    <row r="75" spans="1:9" x14ac:dyDescent="0.25">
      <c r="A75" s="1" t="s">
        <v>30</v>
      </c>
      <c r="B75" s="2" t="s">
        <v>31</v>
      </c>
      <c r="C75" s="3">
        <f>'2-Mining'!C36+'3-Manufacturing'!C75+'4-Electricity'!C75+'5-Construction'!C75+'6-Trade'!C75+'7-Transport'!C75+'8-Finance'!C75+'9-Community'!C75</f>
        <v>914645000</v>
      </c>
      <c r="D75" s="4">
        <f t="shared" ref="D75" si="233">C75-C74</f>
        <v>-13837000</v>
      </c>
      <c r="E75" s="5">
        <f t="shared" ref="E75" si="234">((C75/C74)-1)*100</f>
        <v>-1.4902819871575379</v>
      </c>
      <c r="F75" s="4">
        <f t="shared" ref="F75" si="235">C75-C71</f>
        <v>33526000</v>
      </c>
      <c r="G75" s="10">
        <f t="shared" ref="G75" si="236">((C75/C71)-1)*100</f>
        <v>3.8049344072707436</v>
      </c>
      <c r="I75" s="9"/>
    </row>
    <row r="76" spans="1:9" x14ac:dyDescent="0.25">
      <c r="A76" s="1"/>
      <c r="B76" s="2" t="s">
        <v>7</v>
      </c>
      <c r="C76" s="3">
        <f>'2-Mining'!C37+'3-Manufacturing'!C76+'4-Electricity'!C76+'5-Construction'!C76+'6-Trade'!C76+'7-Transport'!C76+'8-Finance'!C76+'9-Community'!C76</f>
        <v>930123000</v>
      </c>
      <c r="D76" s="4">
        <f t="shared" ref="D76" si="237">C76-C75</f>
        <v>15478000</v>
      </c>
      <c r="E76" s="5">
        <f t="shared" ref="E76" si="238">((C76/C75)-1)*100</f>
        <v>1.692241252070481</v>
      </c>
      <c r="F76" s="4">
        <f t="shared" ref="F76" si="239">C76-C72</f>
        <v>26732000</v>
      </c>
      <c r="G76" s="10">
        <f t="shared" ref="G76" si="240">((C76/C72)-1)*100</f>
        <v>2.9590730923819253</v>
      </c>
      <c r="I76" s="9"/>
    </row>
    <row r="77" spans="1:9" ht="15.75" thickBot="1" x14ac:dyDescent="0.3">
      <c r="A77" s="6"/>
      <c r="B77" s="7"/>
      <c r="C77" s="6"/>
      <c r="D77" s="8"/>
      <c r="E77" s="11"/>
      <c r="F77" s="8"/>
      <c r="G77" s="12"/>
    </row>
    <row r="80" spans="1:9" ht="15.75" thickBot="1" x14ac:dyDescent="0.3"/>
    <row r="81" spans="1:9" ht="34.5" thickBot="1" x14ac:dyDescent="0.3">
      <c r="A81" s="29" t="s">
        <v>0</v>
      </c>
      <c r="B81" s="31" t="s">
        <v>1</v>
      </c>
      <c r="C81" s="33" t="s">
        <v>18</v>
      </c>
      <c r="D81" s="14" t="s">
        <v>21</v>
      </c>
      <c r="E81" s="15" t="s">
        <v>22</v>
      </c>
      <c r="F81" s="15" t="s">
        <v>21</v>
      </c>
      <c r="G81" s="16" t="s">
        <v>22</v>
      </c>
    </row>
    <row r="82" spans="1:9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9" x14ac:dyDescent="0.25">
      <c r="A83" s="1" t="s">
        <v>10</v>
      </c>
      <c r="B83" s="2" t="s">
        <v>7</v>
      </c>
      <c r="C83" s="3">
        <f>'3-Manufacturing'!C83+'4-Electricity'!C83+'5-Construction'!C83+'6-Trade'!C83+'7-Transport'!C83+'8-Finance'!C83+'9-Community'!C83</f>
        <v>35923000</v>
      </c>
      <c r="D83" s="18" t="s">
        <v>20</v>
      </c>
      <c r="E83" s="20" t="s">
        <v>20</v>
      </c>
      <c r="F83" s="18" t="s">
        <v>20</v>
      </c>
      <c r="G83" s="20" t="s">
        <v>20</v>
      </c>
      <c r="I83" s="9"/>
    </row>
    <row r="84" spans="1:9" x14ac:dyDescent="0.25">
      <c r="A84" s="1"/>
      <c r="B84" s="2" t="s">
        <v>8</v>
      </c>
      <c r="C84" s="3">
        <f>'3-Manufacturing'!C84+'4-Electricity'!C84+'5-Construction'!C84+'6-Trade'!C84+'7-Transport'!C84+'8-Finance'!C84+'9-Community'!C84</f>
        <v>42618000</v>
      </c>
      <c r="D84" s="4">
        <f t="shared" ref="D84:D85" si="241">C84-C83</f>
        <v>6695000</v>
      </c>
      <c r="E84" s="5">
        <f t="shared" ref="E84:E85" si="242">((C84/C83)-1)*100</f>
        <v>18.637084875984744</v>
      </c>
      <c r="F84" s="18" t="s">
        <v>20</v>
      </c>
      <c r="G84" s="20" t="s">
        <v>20</v>
      </c>
      <c r="I84" s="9"/>
    </row>
    <row r="85" spans="1:9" x14ac:dyDescent="0.25">
      <c r="A85" s="1"/>
      <c r="B85" s="2" t="s">
        <v>9</v>
      </c>
      <c r="C85" s="3">
        <f>'3-Manufacturing'!C85+'4-Electricity'!C85+'5-Construction'!C85+'6-Trade'!C85+'7-Transport'!C85+'8-Finance'!C85+'9-Community'!C85</f>
        <v>77069000</v>
      </c>
      <c r="D85" s="4">
        <f t="shared" si="241"/>
        <v>34451000</v>
      </c>
      <c r="E85" s="5">
        <f t="shared" si="242"/>
        <v>80.836735651602609</v>
      </c>
      <c r="F85" s="18" t="s">
        <v>20</v>
      </c>
      <c r="G85" s="20" t="s">
        <v>20</v>
      </c>
      <c r="I85" s="9"/>
    </row>
    <row r="86" spans="1:9" x14ac:dyDescent="0.25">
      <c r="A86" s="1" t="s">
        <v>15</v>
      </c>
      <c r="B86" s="2" t="s">
        <v>11</v>
      </c>
      <c r="C86" s="3">
        <f>'3-Manufacturing'!C86+'4-Electricity'!C86+'5-Construction'!C86+'6-Trade'!C86+'7-Transport'!C86+'8-Finance'!C86+'9-Community'!C86</f>
        <v>42007000</v>
      </c>
      <c r="D86" s="4">
        <f t="shared" ref="D86" si="243">C86-C85</f>
        <v>-35062000</v>
      </c>
      <c r="E86" s="5">
        <f t="shared" ref="E86" si="244">((C86/C85)-1)*100</f>
        <v>-45.494297317987773</v>
      </c>
      <c r="F86" s="18" t="s">
        <v>20</v>
      </c>
      <c r="G86" s="20" t="s">
        <v>20</v>
      </c>
      <c r="I86" s="9"/>
    </row>
    <row r="87" spans="1:9" x14ac:dyDescent="0.25">
      <c r="A87" s="1"/>
      <c r="B87" s="2" t="s">
        <v>7</v>
      </c>
      <c r="C87" s="3">
        <f>'3-Manufacturing'!C87+'4-Electricity'!C87+'5-Construction'!C87+'6-Trade'!C87+'7-Transport'!C87+'8-Finance'!C87+'9-Community'!C87</f>
        <v>36889000</v>
      </c>
      <c r="D87" s="4">
        <f t="shared" ref="D87" si="245">C87-C86</f>
        <v>-5118000</v>
      </c>
      <c r="E87" s="5">
        <f t="shared" ref="E87" si="246">((C87/C86)-1)*100</f>
        <v>-12.183683671768986</v>
      </c>
      <c r="F87" s="4">
        <f t="shared" ref="F87" si="247">C87-C83</f>
        <v>966000</v>
      </c>
      <c r="G87" s="10">
        <f t="shared" ref="G87" si="248">((C87/C83)-1)*100</f>
        <v>2.6890849873340228</v>
      </c>
      <c r="I87" s="9"/>
    </row>
    <row r="88" spans="1:9" x14ac:dyDescent="0.25">
      <c r="A88" s="1"/>
      <c r="B88" s="2" t="s">
        <v>8</v>
      </c>
      <c r="C88" s="3">
        <f>'3-Manufacturing'!C88+'4-Electricity'!C88+'5-Construction'!C88+'6-Trade'!C88+'7-Transport'!C88+'8-Finance'!C88+'9-Community'!C88</f>
        <v>42115000</v>
      </c>
      <c r="D88" s="4">
        <f t="shared" ref="D88" si="249">C88-C87</f>
        <v>5226000</v>
      </c>
      <c r="E88" s="5">
        <f t="shared" ref="E88" si="250">((C88/C87)-1)*100</f>
        <v>14.166824798720491</v>
      </c>
      <c r="F88" s="4">
        <f t="shared" ref="F88" si="251">C88-C84</f>
        <v>-503000</v>
      </c>
      <c r="G88" s="10">
        <f t="shared" ref="G88" si="252">((C88/C84)-1)*100</f>
        <v>-1.1802524754798482</v>
      </c>
      <c r="I88" s="9"/>
    </row>
    <row r="89" spans="1:9" x14ac:dyDescent="0.25">
      <c r="A89" s="1"/>
      <c r="B89" s="2" t="s">
        <v>9</v>
      </c>
      <c r="C89" s="3">
        <f>'3-Manufacturing'!C89+'4-Electricity'!C89+'5-Construction'!C89+'6-Trade'!C89+'7-Transport'!C89+'8-Finance'!C89+'9-Community'!C89</f>
        <v>89548000</v>
      </c>
      <c r="D89" s="4">
        <f t="shared" ref="D89" si="253">C89-C88</f>
        <v>47433000</v>
      </c>
      <c r="E89" s="5">
        <f t="shared" ref="E89" si="254">((C89/C88)-1)*100</f>
        <v>112.6273299299537</v>
      </c>
      <c r="F89" s="4">
        <f t="shared" ref="F89" si="255">C89-C85</f>
        <v>12479000</v>
      </c>
      <c r="G89" s="10">
        <f t="shared" ref="G89" si="256">((C89/C85)-1)*100</f>
        <v>16.191983806718646</v>
      </c>
      <c r="I89" s="9"/>
    </row>
    <row r="90" spans="1:9" x14ac:dyDescent="0.25">
      <c r="A90" s="1" t="s">
        <v>16</v>
      </c>
      <c r="B90" s="2" t="s">
        <v>11</v>
      </c>
      <c r="C90" s="3">
        <f>'3-Manufacturing'!C90+'4-Electricity'!C90+'5-Construction'!C90+'6-Trade'!C90+'7-Transport'!C90+'8-Finance'!C90+'9-Community'!C90</f>
        <v>43084000</v>
      </c>
      <c r="D90" s="4">
        <f t="shared" ref="D90" si="257">C90-C89</f>
        <v>-46464000</v>
      </c>
      <c r="E90" s="5">
        <f t="shared" ref="E90" si="258">((C90/C89)-1)*100</f>
        <v>-51.887255996783857</v>
      </c>
      <c r="F90" s="4">
        <f t="shared" ref="F90" si="259">C90-C86</f>
        <v>1077000</v>
      </c>
      <c r="G90" s="10">
        <f t="shared" ref="G90" si="260">((C90/C86)-1)*100</f>
        <v>2.5638584045516222</v>
      </c>
      <c r="I90" s="9"/>
    </row>
    <row r="91" spans="1:9" x14ac:dyDescent="0.25">
      <c r="A91" s="1"/>
      <c r="B91" s="2" t="s">
        <v>7</v>
      </c>
      <c r="C91" s="3">
        <f>'3-Manufacturing'!C91+'4-Electricity'!C91+'5-Construction'!C91+'6-Trade'!C91+'7-Transport'!C91+'8-Finance'!C91+'9-Community'!C91</f>
        <v>32017000</v>
      </c>
      <c r="D91" s="4">
        <f t="shared" ref="D91" si="261">C91-C90</f>
        <v>-11067000</v>
      </c>
      <c r="E91" s="5">
        <f t="shared" ref="E91" si="262">((C91/C90)-1)*100</f>
        <v>-25.687029987930554</v>
      </c>
      <c r="F91" s="4">
        <f t="shared" ref="F91" si="263">C91-C87</f>
        <v>-4872000</v>
      </c>
      <c r="G91" s="10">
        <f t="shared" ref="G91" si="264">((C91/C87)-1)*100</f>
        <v>-13.207189134972486</v>
      </c>
      <c r="I91" s="9"/>
    </row>
    <row r="92" spans="1:9" x14ac:dyDescent="0.25">
      <c r="A92" s="1"/>
      <c r="B92" s="2" t="s">
        <v>8</v>
      </c>
      <c r="C92" s="3">
        <f>'3-Manufacturing'!C92+'4-Electricity'!C92+'5-Construction'!C92+'6-Trade'!C92+'7-Transport'!C92+'8-Finance'!C92+'9-Community'!C92</f>
        <v>33971000</v>
      </c>
      <c r="D92" s="4">
        <f t="shared" ref="D92" si="265">C92-C91</f>
        <v>1954000</v>
      </c>
      <c r="E92" s="5">
        <f t="shared" ref="E92" si="266">((C92/C91)-1)*100</f>
        <v>6.1030077771184077</v>
      </c>
      <c r="F92" s="4">
        <f t="shared" ref="F92" si="267">C92-C88</f>
        <v>-8144000</v>
      </c>
      <c r="G92" s="10">
        <f t="shared" ref="G92" si="268">((C92/C88)-1)*100</f>
        <v>-19.337528196604538</v>
      </c>
      <c r="I92" s="9"/>
    </row>
    <row r="93" spans="1:9" x14ac:dyDescent="0.25">
      <c r="A93" s="1"/>
      <c r="B93" s="2" t="s">
        <v>9</v>
      </c>
      <c r="C93" s="3">
        <f>'3-Manufacturing'!C93+'4-Electricity'!C93+'5-Construction'!C93+'6-Trade'!C93+'7-Transport'!C93+'8-Finance'!C93+'9-Community'!C93</f>
        <v>82890000</v>
      </c>
      <c r="D93" s="4">
        <f t="shared" ref="D93" si="269">C93-C92</f>
        <v>48919000</v>
      </c>
      <c r="E93" s="5">
        <f t="shared" ref="E93" si="270">((C93/C92)-1)*100</f>
        <v>144.00223720231961</v>
      </c>
      <c r="F93" s="4">
        <f t="shared" ref="F93" si="271">C93-C89</f>
        <v>-6658000</v>
      </c>
      <c r="G93" s="10">
        <f t="shared" ref="G93" si="272">((C93/C89)-1)*100</f>
        <v>-7.4351185956135213</v>
      </c>
      <c r="I93" s="9"/>
    </row>
    <row r="94" spans="1:9" x14ac:dyDescent="0.25">
      <c r="A94" s="1" t="s">
        <v>17</v>
      </c>
      <c r="B94" s="2" t="s">
        <v>11</v>
      </c>
      <c r="C94" s="3">
        <f>'3-Manufacturing'!C94+'4-Electricity'!C94+'5-Construction'!C94+'6-Trade'!C94+'7-Transport'!C94+'8-Finance'!C94+'9-Community'!C94</f>
        <v>50244000</v>
      </c>
      <c r="D94" s="4">
        <f t="shared" ref="D94" si="273">C94-C93</f>
        <v>-32646000</v>
      </c>
      <c r="E94" s="5">
        <f t="shared" ref="E94" si="274">((C94/C93)-1)*100</f>
        <v>-39.384726746290269</v>
      </c>
      <c r="F94" s="4">
        <f t="shared" ref="F94" si="275">C94-C90</f>
        <v>7160000</v>
      </c>
      <c r="G94" s="10">
        <f t="shared" ref="G94" si="276">((C94/C90)-1)*100</f>
        <v>16.618698356698538</v>
      </c>
      <c r="I94" s="9"/>
    </row>
    <row r="95" spans="1:9" x14ac:dyDescent="0.25">
      <c r="A95" s="1"/>
      <c r="B95" s="2" t="s">
        <v>7</v>
      </c>
      <c r="C95" s="3">
        <f>'3-Manufacturing'!C95+'4-Electricity'!C95+'5-Construction'!C95+'6-Trade'!C95+'7-Transport'!C95+'8-Finance'!C95+'9-Community'!C95</f>
        <v>42490000</v>
      </c>
      <c r="D95" s="4">
        <f t="shared" ref="D95" si="277">C95-C94</f>
        <v>-7754000</v>
      </c>
      <c r="E95" s="5">
        <f t="shared" ref="E95" si="278">((C95/C94)-1)*100</f>
        <v>-15.432688480216539</v>
      </c>
      <c r="F95" s="4">
        <f t="shared" ref="F95" si="279">C95-C91</f>
        <v>10473000</v>
      </c>
      <c r="G95" s="10">
        <f t="shared" ref="G95" si="280">((C95/C91)-1)*100</f>
        <v>32.710747415435563</v>
      </c>
      <c r="I95" s="9"/>
    </row>
    <row r="96" spans="1:9" x14ac:dyDescent="0.25">
      <c r="A96" s="1"/>
      <c r="B96" s="2" t="s">
        <v>8</v>
      </c>
      <c r="C96" s="3">
        <f>'3-Manufacturing'!C96+'4-Electricity'!C96+'5-Construction'!C96+'6-Trade'!C96+'7-Transport'!C96+'8-Finance'!C96+'9-Community'!C96</f>
        <v>53948000</v>
      </c>
      <c r="D96" s="4">
        <f t="shared" ref="D96" si="281">C96-C95</f>
        <v>11458000</v>
      </c>
      <c r="E96" s="5">
        <f t="shared" ref="E96" si="282">((C96/C95)-1)*100</f>
        <v>26.966345022358198</v>
      </c>
      <c r="F96" s="4">
        <f t="shared" ref="F96" si="283">C96-C92</f>
        <v>19977000</v>
      </c>
      <c r="G96" s="10">
        <f t="shared" ref="G96" si="284">((C96/C92)-1)*100</f>
        <v>58.806040446262983</v>
      </c>
      <c r="I96" s="9"/>
    </row>
    <row r="97" spans="1:9" x14ac:dyDescent="0.25">
      <c r="A97" s="1"/>
      <c r="B97" s="2" t="s">
        <v>9</v>
      </c>
      <c r="C97" s="3">
        <f>'3-Manufacturing'!C97+'4-Electricity'!C97+'5-Construction'!C97+'6-Trade'!C97+'7-Transport'!C97+'8-Finance'!C97+'9-Community'!C97</f>
        <v>97839000</v>
      </c>
      <c r="D97" s="4">
        <f t="shared" ref="D97" si="285">C97-C96</f>
        <v>43891000</v>
      </c>
      <c r="E97" s="5">
        <f t="shared" ref="E97" si="286">((C97/C96)-1)*100</f>
        <v>81.357974345666207</v>
      </c>
      <c r="F97" s="4">
        <f t="shared" ref="F97" si="287">C97-C93</f>
        <v>14949000</v>
      </c>
      <c r="G97" s="10">
        <f t="shared" ref="G97" si="288">((C97/C93)-1)*100</f>
        <v>18.034744842562421</v>
      </c>
      <c r="I97" s="9"/>
    </row>
    <row r="98" spans="1:9" x14ac:dyDescent="0.25">
      <c r="A98" s="1" t="s">
        <v>25</v>
      </c>
      <c r="B98" s="2" t="s">
        <v>11</v>
      </c>
      <c r="C98" s="3">
        <f>'3-Manufacturing'!C98+'4-Electricity'!C98+'5-Construction'!C98+'6-Trade'!C98+'7-Transport'!C98+'8-Finance'!C98+'9-Community'!C98</f>
        <v>65042000</v>
      </c>
      <c r="D98" s="4">
        <f t="shared" ref="D98" si="289">C98-C97</f>
        <v>-32797000</v>
      </c>
      <c r="E98" s="5">
        <f t="shared" ref="E98" si="290">((C98/C97)-1)*100</f>
        <v>-33.521397397765718</v>
      </c>
      <c r="F98" s="4">
        <f t="shared" ref="F98" si="291">C98-C94</f>
        <v>14798000</v>
      </c>
      <c r="G98" s="10">
        <f t="shared" ref="G98" si="292">((C98/C94)-1)*100</f>
        <v>29.452272908207956</v>
      </c>
      <c r="I98" s="9"/>
    </row>
    <row r="99" spans="1:9" x14ac:dyDescent="0.25">
      <c r="A99" s="1"/>
      <c r="B99" s="2" t="s">
        <v>7</v>
      </c>
      <c r="C99" s="3">
        <f>'3-Manufacturing'!C99+'4-Electricity'!C99+'5-Construction'!C99+'6-Trade'!C99+'7-Transport'!C99+'8-Finance'!C99+'9-Community'!C99</f>
        <v>52870000</v>
      </c>
      <c r="D99" s="4">
        <f t="shared" ref="D99" si="293">C99-C98</f>
        <v>-12172000</v>
      </c>
      <c r="E99" s="5">
        <f t="shared" ref="E99" si="294">((C99/C98)-1)*100</f>
        <v>-18.714061683220073</v>
      </c>
      <c r="F99" s="4">
        <f t="shared" ref="F99" si="295">C99-C95</f>
        <v>10380000</v>
      </c>
      <c r="G99" s="10">
        <f t="shared" ref="G99" si="296">((C99/C95)-1)*100</f>
        <v>24.429277477053436</v>
      </c>
      <c r="I99" s="9"/>
    </row>
    <row r="100" spans="1:9" x14ac:dyDescent="0.25">
      <c r="A100" s="1"/>
      <c r="B100" s="2" t="s">
        <v>8</v>
      </c>
      <c r="C100" s="3">
        <f>'3-Manufacturing'!C100+'4-Electricity'!C100+'5-Construction'!C100+'6-Trade'!C100+'7-Transport'!C100+'8-Finance'!C100+'9-Community'!C100</f>
        <v>59466000</v>
      </c>
      <c r="D100" s="4">
        <f t="shared" ref="D100" si="297">C100-C99</f>
        <v>6596000</v>
      </c>
      <c r="E100" s="5">
        <f t="shared" ref="E100" si="298">((C100/C99)-1)*100</f>
        <v>12.475884244372981</v>
      </c>
      <c r="F100" s="4">
        <f t="shared" ref="F100" si="299">C100-C96</f>
        <v>5518000</v>
      </c>
      <c r="G100" s="10">
        <f t="shared" ref="G100" si="300">((C100/C96)-1)*100</f>
        <v>10.228368058130055</v>
      </c>
      <c r="I100" s="9"/>
    </row>
    <row r="101" spans="1:9" x14ac:dyDescent="0.25">
      <c r="A101" s="1"/>
      <c r="B101" s="2" t="s">
        <v>9</v>
      </c>
      <c r="C101" s="3">
        <f>'3-Manufacturing'!C101+'4-Electricity'!C101+'5-Construction'!C101+'6-Trade'!C101+'7-Transport'!C101+'8-Finance'!C101+'9-Community'!C101</f>
        <v>115464000</v>
      </c>
      <c r="D101" s="4">
        <f t="shared" ref="D101" si="301">C101-C100</f>
        <v>55998000</v>
      </c>
      <c r="E101" s="5">
        <f t="shared" ref="E101" si="302">((C101/C100)-1)*100</f>
        <v>94.168096054888522</v>
      </c>
      <c r="F101" s="4">
        <f t="shared" ref="F101" si="303">C101-C97</f>
        <v>17625000</v>
      </c>
      <c r="G101" s="10">
        <f t="shared" ref="G101" si="304">((C101/C97)-1)*100</f>
        <v>18.014288780547627</v>
      </c>
      <c r="I101" s="9"/>
    </row>
    <row r="102" spans="1:9" x14ac:dyDescent="0.25">
      <c r="A102" s="1" t="s">
        <v>26</v>
      </c>
      <c r="B102" s="2" t="s">
        <v>11</v>
      </c>
      <c r="C102" s="3">
        <f>'3-Manufacturing'!C102+'4-Electricity'!C102+'5-Construction'!C102+'6-Trade'!C102+'7-Transport'!C102+'8-Finance'!C102+'9-Community'!C102</f>
        <v>80996000</v>
      </c>
      <c r="D102" s="4">
        <f t="shared" ref="D102" si="305">C102-C101</f>
        <v>-34468000</v>
      </c>
      <c r="E102" s="5">
        <f t="shared" ref="E102" si="306">((C102/C101)-1)*100</f>
        <v>-29.851728677336663</v>
      </c>
      <c r="F102" s="4">
        <f t="shared" ref="F102" si="307">C102-C98</f>
        <v>15954000</v>
      </c>
      <c r="G102" s="10">
        <f t="shared" ref="G102" si="308">((C102/C98)-1)*100</f>
        <v>24.528766028104918</v>
      </c>
      <c r="I102" s="9"/>
    </row>
    <row r="103" spans="1:9" x14ac:dyDescent="0.25">
      <c r="A103" s="1"/>
      <c r="B103" s="2" t="s">
        <v>7</v>
      </c>
      <c r="C103" s="3">
        <f>'3-Manufacturing'!C103+'4-Electricity'!C103+'5-Construction'!C103+'6-Trade'!C103+'7-Transport'!C103+'8-Finance'!C103+'9-Community'!C103</f>
        <v>57248000</v>
      </c>
      <c r="D103" s="4">
        <f t="shared" ref="D103" si="309">C103-C102</f>
        <v>-23748000</v>
      </c>
      <c r="E103" s="5">
        <f t="shared" ref="E103" si="310">((C103/C102)-1)*100</f>
        <v>-29.319966418094722</v>
      </c>
      <c r="F103" s="4">
        <f t="shared" ref="F103" si="311">C103-C99</f>
        <v>4378000</v>
      </c>
      <c r="G103" s="10">
        <f t="shared" ref="G103" si="312">((C103/C99)-1)*100</f>
        <v>8.2806884811802419</v>
      </c>
      <c r="I103" s="9"/>
    </row>
    <row r="104" spans="1:9" x14ac:dyDescent="0.25">
      <c r="A104" s="1"/>
      <c r="B104" s="2" t="s">
        <v>8</v>
      </c>
      <c r="C104" s="3">
        <f>'3-Manufacturing'!C104+'4-Electricity'!C104+'5-Construction'!C104+'6-Trade'!C104+'7-Transport'!C104+'8-Finance'!C104+'9-Community'!C104</f>
        <v>65218000</v>
      </c>
      <c r="D104" s="4">
        <f t="shared" ref="D104" si="313">C104-C103</f>
        <v>7970000</v>
      </c>
      <c r="E104" s="5">
        <f t="shared" ref="E104" si="314">((C104/C103)-1)*100</f>
        <v>13.921883733929574</v>
      </c>
      <c r="F104" s="4">
        <f t="shared" ref="F104" si="315">C104-C100</f>
        <v>5752000</v>
      </c>
      <c r="G104" s="10">
        <f t="shared" ref="G104" si="316">((C104/C100)-1)*100</f>
        <v>9.6727541788585114</v>
      </c>
      <c r="I104" s="9"/>
    </row>
    <row r="105" spans="1:9" x14ac:dyDescent="0.25">
      <c r="A105" s="1"/>
      <c r="B105" s="2" t="s">
        <v>9</v>
      </c>
      <c r="C105" s="3">
        <f>'3-Manufacturing'!C105+'4-Electricity'!C105+'5-Construction'!C105+'6-Trade'!C105+'7-Transport'!C105+'8-Finance'!C105+'9-Community'!C105</f>
        <v>109020000</v>
      </c>
      <c r="D105" s="4">
        <f t="shared" ref="D105" si="317">C105-C104</f>
        <v>43802000</v>
      </c>
      <c r="E105" s="5">
        <f t="shared" ref="E105" si="318">((C105/C104)-1)*100</f>
        <v>67.162439817228375</v>
      </c>
      <c r="F105" s="4">
        <f t="shared" ref="F105" si="319">C105-C101</f>
        <v>-6444000</v>
      </c>
      <c r="G105" s="10">
        <f t="shared" ref="G105" si="320">((C105/C101)-1)*100</f>
        <v>-5.580960299314075</v>
      </c>
      <c r="I105" s="9"/>
    </row>
    <row r="106" spans="1:9" x14ac:dyDescent="0.25">
      <c r="A106" s="1" t="s">
        <v>28</v>
      </c>
      <c r="B106" s="2" t="s">
        <v>11</v>
      </c>
      <c r="C106" s="3">
        <f>'3-Manufacturing'!C106+'4-Electricity'!C106+'5-Construction'!C106+'6-Trade'!C106+'7-Transport'!C106+'8-Finance'!C106+'9-Community'!C106</f>
        <v>81467000</v>
      </c>
      <c r="D106" s="4">
        <f t="shared" ref="D106" si="321">C106-C105</f>
        <v>-27553000</v>
      </c>
      <c r="E106" s="5">
        <f t="shared" ref="E106" si="322">((C106/C105)-1)*100</f>
        <v>-25.273344340487981</v>
      </c>
      <c r="F106" s="4">
        <f t="shared" ref="F106" si="323">C106-C102</f>
        <v>471000</v>
      </c>
      <c r="G106" s="10">
        <f t="shared" ref="G106" si="324">((C106/C102)-1)*100</f>
        <v>0.5815101980344739</v>
      </c>
      <c r="I106" s="9"/>
    </row>
    <row r="107" spans="1:9" x14ac:dyDescent="0.25">
      <c r="A107" s="1"/>
      <c r="B107" s="2" t="s">
        <v>7</v>
      </c>
      <c r="C107" s="3">
        <f>'3-Manufacturing'!C107+'4-Electricity'!C107+'5-Construction'!C107+'6-Trade'!C107+'7-Transport'!C107+'8-Finance'!C107+'9-Community'!C107</f>
        <v>53810000</v>
      </c>
      <c r="D107" s="4">
        <f t="shared" ref="D107" si="325">C107-C106</f>
        <v>-27657000</v>
      </c>
      <c r="E107" s="5">
        <f t="shared" ref="E107" si="326">((C107/C106)-1)*100</f>
        <v>-33.948715430787921</v>
      </c>
      <c r="F107" s="4">
        <f t="shared" ref="F107" si="327">C107-C103</f>
        <v>-3438000</v>
      </c>
      <c r="G107" s="10">
        <f t="shared" ref="G107" si="328">((C107/C103)-1)*100</f>
        <v>-6.0054499720514247</v>
      </c>
      <c r="I107" s="9"/>
    </row>
    <row r="108" spans="1:9" x14ac:dyDescent="0.25">
      <c r="A108" s="1"/>
      <c r="B108" s="2" t="s">
        <v>8</v>
      </c>
      <c r="C108" s="3">
        <f>'3-Manufacturing'!C108+'4-Electricity'!C108+'5-Construction'!C108+'6-Trade'!C108+'7-Transport'!C108+'8-Finance'!C108+'9-Community'!C108</f>
        <v>60651000</v>
      </c>
      <c r="D108" s="4">
        <f t="shared" ref="D108" si="329">C108-C107</f>
        <v>6841000</v>
      </c>
      <c r="E108" s="5">
        <f t="shared" ref="E108" si="330">((C108/C107)-1)*100</f>
        <v>12.71325032521835</v>
      </c>
      <c r="F108" s="4">
        <f t="shared" ref="F108" si="331">C108-C104</f>
        <v>-4567000</v>
      </c>
      <c r="G108" s="10">
        <f t="shared" ref="G108" si="332">((C108/C104)-1)*100</f>
        <v>-7.0026679750988974</v>
      </c>
      <c r="I108" s="9"/>
    </row>
    <row r="109" spans="1:9" x14ac:dyDescent="0.25">
      <c r="A109" s="1"/>
      <c r="B109" s="2" t="s">
        <v>9</v>
      </c>
      <c r="C109" s="3">
        <f>'3-Manufacturing'!C109+'4-Electricity'!C109+'5-Construction'!C109+'6-Trade'!C109+'7-Transport'!C109+'8-Finance'!C109+'9-Community'!C109</f>
        <v>112336000</v>
      </c>
      <c r="D109" s="4">
        <f t="shared" ref="D109" si="333">C109-C108</f>
        <v>51685000</v>
      </c>
      <c r="E109" s="5">
        <f t="shared" ref="E109" si="334">((C109/C108)-1)*100</f>
        <v>85.217061548861523</v>
      </c>
      <c r="F109" s="4">
        <f t="shared" ref="F109" si="335">C109-C105</f>
        <v>3316000</v>
      </c>
      <c r="G109" s="10">
        <f t="shared" ref="G109" si="336">((C109/C105)-1)*100</f>
        <v>3.0416437350944792</v>
      </c>
      <c r="I109" s="9"/>
    </row>
    <row r="110" spans="1:9" x14ac:dyDescent="0.25">
      <c r="A110" s="1" t="s">
        <v>29</v>
      </c>
      <c r="B110" s="2" t="s">
        <v>11</v>
      </c>
      <c r="C110" s="3">
        <f>'3-Manufacturing'!C110+'4-Electricity'!C110+'5-Construction'!C110+'6-Trade'!C110+'7-Transport'!C110+'8-Finance'!C110+'9-Community'!C110</f>
        <v>75843000</v>
      </c>
      <c r="D110" s="4">
        <f t="shared" ref="D110" si="337">C110-C109</f>
        <v>-36493000</v>
      </c>
      <c r="E110" s="5">
        <f t="shared" ref="E110" si="338">((C110/C109)-1)*100</f>
        <v>-32.485578977353654</v>
      </c>
      <c r="F110" s="4">
        <f t="shared" ref="F110" si="339">C110-C106</f>
        <v>-5624000</v>
      </c>
      <c r="G110" s="10">
        <f t="shared" ref="G110" si="340">((C110/C106)-1)*100</f>
        <v>-6.9034087421900869</v>
      </c>
      <c r="I110" s="9"/>
    </row>
    <row r="111" spans="1:9" x14ac:dyDescent="0.25">
      <c r="A111" s="1"/>
      <c r="B111" s="2" t="s">
        <v>7</v>
      </c>
      <c r="C111" s="3">
        <f>'3-Manufacturing'!C111+'4-Electricity'!C111+'5-Construction'!C111+'6-Trade'!C111+'7-Transport'!C111+'8-Finance'!C111+'9-Community'!C111</f>
        <v>56673000</v>
      </c>
      <c r="D111" s="4">
        <f t="shared" ref="D111" si="341">C111-C110</f>
        <v>-19170000</v>
      </c>
      <c r="E111" s="5">
        <f t="shared" ref="E111" si="342">((C111/C110)-1)*100</f>
        <v>-25.275898896404414</v>
      </c>
      <c r="F111" s="4">
        <f t="shared" ref="F111" si="343">C111-C107</f>
        <v>2863000</v>
      </c>
      <c r="G111" s="10">
        <f t="shared" ref="G111" si="344">((C111/C107)-1)*100</f>
        <v>5.3205723843151809</v>
      </c>
      <c r="I111" s="9"/>
    </row>
    <row r="112" spans="1:9" x14ac:dyDescent="0.25">
      <c r="A112" s="1"/>
      <c r="B112" s="2" t="s">
        <v>8</v>
      </c>
      <c r="C112" s="3">
        <f>'3-Manufacturing'!C112+'4-Electricity'!C112+'5-Construction'!C112+'6-Trade'!C112+'7-Transport'!C112+'8-Finance'!C112+'9-Community'!C112</f>
        <v>62786000</v>
      </c>
      <c r="D112" s="4">
        <f t="shared" ref="D112" si="345">C112-C111</f>
        <v>6113000</v>
      </c>
      <c r="E112" s="5">
        <f t="shared" ref="E112" si="346">((C112/C111)-1)*100</f>
        <v>10.786441515360057</v>
      </c>
      <c r="F112" s="4">
        <f t="shared" ref="F112" si="347">C112-C108</f>
        <v>2135000</v>
      </c>
      <c r="G112" s="10">
        <f t="shared" ref="G112" si="348">((C112/C108)-1)*100</f>
        <v>3.5201398163261954</v>
      </c>
      <c r="I112" s="9"/>
    </row>
    <row r="113" spans="1:9" x14ac:dyDescent="0.25">
      <c r="A113" s="1"/>
      <c r="B113" s="2" t="s">
        <v>9</v>
      </c>
      <c r="C113" s="3">
        <f>'3-Manufacturing'!C113+'4-Electricity'!C113+'5-Construction'!C113+'6-Trade'!C113+'7-Transport'!C113+'8-Finance'!C113+'9-Community'!C113</f>
        <v>121031000</v>
      </c>
      <c r="D113" s="4">
        <f t="shared" ref="D113" si="349">C113-C112</f>
        <v>58245000</v>
      </c>
      <c r="E113" s="5">
        <f t="shared" ref="E113" si="350">((C113/C112)-1)*100</f>
        <v>92.767495938585043</v>
      </c>
      <c r="F113" s="4">
        <f t="shared" ref="F113" si="351">C113-C109</f>
        <v>8695000</v>
      </c>
      <c r="G113" s="10">
        <f t="shared" ref="G113" si="352">((C113/C109)-1)*100</f>
        <v>7.7401723401224976</v>
      </c>
      <c r="I113" s="9"/>
    </row>
    <row r="114" spans="1:9" x14ac:dyDescent="0.25">
      <c r="A114" s="1" t="s">
        <v>30</v>
      </c>
      <c r="B114" s="2" t="s">
        <v>31</v>
      </c>
      <c r="C114" s="3">
        <f>'3-Manufacturing'!C114+'4-Electricity'!C114+'5-Construction'!C114+'6-Trade'!C114+'7-Transport'!C114+'8-Finance'!C114+'9-Community'!C114</f>
        <v>85845000</v>
      </c>
      <c r="D114" s="4">
        <f t="shared" ref="D114" si="353">C114-C113</f>
        <v>-35186000</v>
      </c>
      <c r="E114" s="5">
        <f t="shared" ref="E114" si="354">((C114/C113)-1)*100</f>
        <v>-29.07189067263759</v>
      </c>
      <c r="F114" s="4">
        <f t="shared" ref="F114" si="355">C114-C110</f>
        <v>10002000</v>
      </c>
      <c r="G114" s="10">
        <f t="shared" ref="G114" si="356">((C114/C110)-1)*100</f>
        <v>13.187769471144328</v>
      </c>
      <c r="I114" s="9"/>
    </row>
    <row r="115" spans="1:9" x14ac:dyDescent="0.25">
      <c r="A115" s="1"/>
      <c r="B115" s="2" t="s">
        <v>7</v>
      </c>
      <c r="C115" s="3">
        <f>'3-Manufacturing'!C115+'4-Electricity'!C115+'5-Construction'!C115+'6-Trade'!C115+'7-Transport'!C115+'8-Finance'!C115+'9-Community'!C115</f>
        <v>62779000</v>
      </c>
      <c r="D115" s="4">
        <f t="shared" ref="D115" si="357">C115-C114</f>
        <v>-23066000</v>
      </c>
      <c r="E115" s="5">
        <f t="shared" ref="E115" si="358">((C115/C114)-1)*100</f>
        <v>-26.869357563049679</v>
      </c>
      <c r="F115" s="4">
        <f t="shared" ref="F115" si="359">C115-C111</f>
        <v>6106000</v>
      </c>
      <c r="G115" s="10">
        <f t="shared" ref="G115" si="360">((C115/C111)-1)*100</f>
        <v>10.774089954652123</v>
      </c>
      <c r="I115" s="9"/>
    </row>
    <row r="116" spans="1:9" ht="15.75" thickBot="1" x14ac:dyDescent="0.3">
      <c r="A116" s="6"/>
      <c r="B116" s="7"/>
      <c r="C116" s="6"/>
      <c r="D116" s="8"/>
      <c r="E116" s="11"/>
      <c r="F116" s="8"/>
      <c r="G116" s="12"/>
    </row>
    <row r="119" spans="1:9" ht="15.75" thickBot="1" x14ac:dyDescent="0.3"/>
    <row r="120" spans="1:9" ht="45.75" thickBot="1" x14ac:dyDescent="0.3">
      <c r="A120" s="29" t="s">
        <v>0</v>
      </c>
      <c r="B120" s="31" t="s">
        <v>1</v>
      </c>
      <c r="C120" s="33" t="s">
        <v>19</v>
      </c>
      <c r="D120" s="14" t="s">
        <v>23</v>
      </c>
      <c r="E120" s="15" t="s">
        <v>24</v>
      </c>
      <c r="F120" s="15" t="s">
        <v>23</v>
      </c>
      <c r="G120" s="16" t="s">
        <v>24</v>
      </c>
    </row>
    <row r="121" spans="1:9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9" x14ac:dyDescent="0.25">
      <c r="A122" s="1" t="s">
        <v>10</v>
      </c>
      <c r="B122" s="2" t="s">
        <v>7</v>
      </c>
      <c r="C122" s="3">
        <f>'3-Manufacturing'!C122+'4-Electricity'!C122+'5-Construction'!C122+'6-Trade'!C122+'7-Transport'!C122+'8-Finance'!C122+'9-Community'!C122</f>
        <v>17019000</v>
      </c>
      <c r="D122" s="18" t="s">
        <v>20</v>
      </c>
      <c r="E122" s="20" t="s">
        <v>20</v>
      </c>
      <c r="F122" s="18" t="s">
        <v>20</v>
      </c>
      <c r="G122" s="20" t="s">
        <v>20</v>
      </c>
    </row>
    <row r="123" spans="1:9" x14ac:dyDescent="0.25">
      <c r="A123" s="1"/>
      <c r="B123" s="2" t="s">
        <v>8</v>
      </c>
      <c r="C123" s="3">
        <f>'3-Manufacturing'!C123+'4-Electricity'!C123+'5-Construction'!C123+'6-Trade'!C123+'7-Transport'!C123+'8-Finance'!C123+'9-Community'!C123</f>
        <v>16528000</v>
      </c>
      <c r="D123" s="4">
        <f t="shared" ref="D123:D135" si="361">C123-C122</f>
        <v>-491000</v>
      </c>
      <c r="E123" s="5">
        <f t="shared" ref="E123:E135" si="362">((C123/C122)-1)*100</f>
        <v>-2.8850108702038857</v>
      </c>
      <c r="F123" s="18" t="s">
        <v>20</v>
      </c>
      <c r="G123" s="20" t="s">
        <v>20</v>
      </c>
    </row>
    <row r="124" spans="1:9" x14ac:dyDescent="0.25">
      <c r="A124" s="1"/>
      <c r="B124" s="2" t="s">
        <v>9</v>
      </c>
      <c r="C124" s="3">
        <f>'3-Manufacturing'!C124+'4-Electricity'!C124+'5-Construction'!C124+'6-Trade'!C124+'7-Transport'!C124+'8-Finance'!C124+'9-Community'!C124</f>
        <v>18822000</v>
      </c>
      <c r="D124" s="4">
        <f t="shared" si="361"/>
        <v>2294000</v>
      </c>
      <c r="E124" s="5">
        <f t="shared" si="362"/>
        <v>13.879477250726048</v>
      </c>
      <c r="F124" s="18" t="s">
        <v>20</v>
      </c>
      <c r="G124" s="20" t="s">
        <v>20</v>
      </c>
    </row>
    <row r="125" spans="1:9" x14ac:dyDescent="0.25">
      <c r="A125" s="1" t="s">
        <v>15</v>
      </c>
      <c r="B125" s="2" t="s">
        <v>11</v>
      </c>
      <c r="C125" s="3">
        <f>'3-Manufacturing'!C125+'4-Electricity'!C125+'5-Construction'!C125+'6-Trade'!C125+'7-Transport'!C125+'8-Finance'!C125+'9-Community'!C125</f>
        <v>18565000</v>
      </c>
      <c r="D125" s="4">
        <f t="shared" si="361"/>
        <v>-257000</v>
      </c>
      <c r="E125" s="5">
        <f t="shared" si="362"/>
        <v>-1.3654234406545562</v>
      </c>
      <c r="F125" s="18" t="s">
        <v>20</v>
      </c>
      <c r="G125" s="20" t="s">
        <v>20</v>
      </c>
    </row>
    <row r="126" spans="1:9" x14ac:dyDescent="0.25">
      <c r="A126" s="1"/>
      <c r="B126" s="2" t="s">
        <v>7</v>
      </c>
      <c r="C126" s="3">
        <f>'3-Manufacturing'!C126+'4-Electricity'!C126+'5-Construction'!C126+'6-Trade'!C126+'7-Transport'!C126+'8-Finance'!C126+'9-Community'!C126</f>
        <v>20500000</v>
      </c>
      <c r="D126" s="4">
        <f t="shared" si="361"/>
        <v>1935000</v>
      </c>
      <c r="E126" s="5">
        <f t="shared" si="362"/>
        <v>10.422838674925927</v>
      </c>
      <c r="F126" s="4">
        <f t="shared" ref="F126:F135" si="363">C126-C122</f>
        <v>3481000</v>
      </c>
      <c r="G126" s="10">
        <f t="shared" ref="G126:G135" si="364">((C126/C122)-1)*100</f>
        <v>20.453610670427167</v>
      </c>
    </row>
    <row r="127" spans="1:9" x14ac:dyDescent="0.25">
      <c r="A127" s="1"/>
      <c r="B127" s="2" t="s">
        <v>8</v>
      </c>
      <c r="C127" s="3">
        <f>'3-Manufacturing'!C127+'4-Electricity'!C127+'5-Construction'!C127+'6-Trade'!C127+'7-Transport'!C127+'8-Finance'!C127+'9-Community'!C127</f>
        <v>19807000</v>
      </c>
      <c r="D127" s="4">
        <f t="shared" si="361"/>
        <v>-693000</v>
      </c>
      <c r="E127" s="5">
        <f t="shared" si="362"/>
        <v>-3.3804878048780518</v>
      </c>
      <c r="F127" s="4">
        <f t="shared" si="363"/>
        <v>3279000</v>
      </c>
      <c r="G127" s="10">
        <f t="shared" si="364"/>
        <v>19.839060987415301</v>
      </c>
    </row>
    <row r="128" spans="1:9" x14ac:dyDescent="0.25">
      <c r="A128" s="1"/>
      <c r="B128" s="2" t="s">
        <v>9</v>
      </c>
      <c r="C128" s="3">
        <f>'3-Manufacturing'!C128+'4-Electricity'!C128+'5-Construction'!C128+'6-Trade'!C128+'7-Transport'!C128+'8-Finance'!C128+'9-Community'!C128</f>
        <v>20056000</v>
      </c>
      <c r="D128" s="4">
        <f t="shared" si="361"/>
        <v>249000</v>
      </c>
      <c r="E128" s="5">
        <f t="shared" si="362"/>
        <v>1.2571313172110798</v>
      </c>
      <c r="F128" s="4">
        <f t="shared" si="363"/>
        <v>1234000</v>
      </c>
      <c r="G128" s="10">
        <f t="shared" si="364"/>
        <v>6.5561576878121253</v>
      </c>
    </row>
    <row r="129" spans="1:7" x14ac:dyDescent="0.25">
      <c r="A129" s="1" t="s">
        <v>16</v>
      </c>
      <c r="B129" s="2" t="s">
        <v>11</v>
      </c>
      <c r="C129" s="3">
        <f>'3-Manufacturing'!C129+'4-Electricity'!C129+'5-Construction'!C129+'6-Trade'!C129+'7-Transport'!C129+'8-Finance'!C129+'9-Community'!C129</f>
        <v>19898000</v>
      </c>
      <c r="D129" s="4">
        <f t="shared" si="361"/>
        <v>-158000</v>
      </c>
      <c r="E129" s="5">
        <f t="shared" si="362"/>
        <v>-0.78779417630634452</v>
      </c>
      <c r="F129" s="4">
        <f t="shared" si="363"/>
        <v>1333000</v>
      </c>
      <c r="G129" s="10">
        <f t="shared" si="364"/>
        <v>7.1801777538378575</v>
      </c>
    </row>
    <row r="130" spans="1:7" x14ac:dyDescent="0.25">
      <c r="A130" s="1"/>
      <c r="B130" s="2" t="s">
        <v>7</v>
      </c>
      <c r="C130" s="3">
        <f>'3-Manufacturing'!C130+'4-Electricity'!C130+'5-Construction'!C130+'6-Trade'!C130+'7-Transport'!C130+'8-Finance'!C130+'9-Community'!C130</f>
        <v>14734000</v>
      </c>
      <c r="D130" s="4">
        <f t="shared" si="361"/>
        <v>-5164000</v>
      </c>
      <c r="E130" s="5">
        <f t="shared" si="362"/>
        <v>-25.952357020806115</v>
      </c>
      <c r="F130" s="4">
        <f t="shared" si="363"/>
        <v>-5766000</v>
      </c>
      <c r="G130" s="10">
        <f t="shared" si="364"/>
        <v>-28.126829268292685</v>
      </c>
    </row>
    <row r="131" spans="1:7" x14ac:dyDescent="0.25">
      <c r="A131" s="1"/>
      <c r="B131" s="2" t="s">
        <v>8</v>
      </c>
      <c r="C131" s="3">
        <f>'3-Manufacturing'!C131+'4-Electricity'!C131+'5-Construction'!C131+'6-Trade'!C131+'7-Transport'!C131+'8-Finance'!C131+'9-Community'!C131</f>
        <v>16806000</v>
      </c>
      <c r="D131" s="4">
        <f t="shared" si="361"/>
        <v>2072000</v>
      </c>
      <c r="E131" s="5">
        <f t="shared" si="362"/>
        <v>14.06271209447536</v>
      </c>
      <c r="F131" s="4">
        <f t="shared" si="363"/>
        <v>-3001000</v>
      </c>
      <c r="G131" s="10">
        <f t="shared" si="364"/>
        <v>-15.151209168475788</v>
      </c>
    </row>
    <row r="132" spans="1:7" x14ac:dyDescent="0.25">
      <c r="A132" s="1"/>
      <c r="B132" s="2" t="s">
        <v>9</v>
      </c>
      <c r="C132" s="3">
        <f>'3-Manufacturing'!C132+'4-Electricity'!C132+'5-Construction'!C132+'6-Trade'!C132+'7-Transport'!C132+'8-Finance'!C132+'9-Community'!C132</f>
        <v>19469000</v>
      </c>
      <c r="D132" s="4">
        <f t="shared" si="361"/>
        <v>2663000</v>
      </c>
      <c r="E132" s="5">
        <f t="shared" si="362"/>
        <v>15.845531357848387</v>
      </c>
      <c r="F132" s="4">
        <f t="shared" si="363"/>
        <v>-587000</v>
      </c>
      <c r="G132" s="10">
        <f t="shared" si="364"/>
        <v>-2.9268049461507739</v>
      </c>
    </row>
    <row r="133" spans="1:7" x14ac:dyDescent="0.25">
      <c r="A133" s="1" t="s">
        <v>17</v>
      </c>
      <c r="B133" s="2" t="s">
        <v>11</v>
      </c>
      <c r="C133" s="3">
        <f>'3-Manufacturing'!C133+'4-Electricity'!C133+'5-Construction'!C133+'6-Trade'!C133+'7-Transport'!C133+'8-Finance'!C133+'9-Community'!C133</f>
        <v>19614000</v>
      </c>
      <c r="D133" s="4">
        <f t="shared" si="361"/>
        <v>145000</v>
      </c>
      <c r="E133" s="5">
        <f t="shared" si="362"/>
        <v>0.74477374287329479</v>
      </c>
      <c r="F133" s="4">
        <f t="shared" si="363"/>
        <v>-284000</v>
      </c>
      <c r="G133" s="10">
        <f t="shared" si="364"/>
        <v>-1.4272791235300009</v>
      </c>
    </row>
    <row r="134" spans="1:7" x14ac:dyDescent="0.25">
      <c r="A134" s="1"/>
      <c r="B134" s="2" t="s">
        <v>7</v>
      </c>
      <c r="C134" s="3">
        <f>'3-Manufacturing'!C134+'4-Electricity'!C134+'5-Construction'!C134+'6-Trade'!C134+'7-Transport'!C134+'8-Finance'!C134+'9-Community'!C134</f>
        <v>21534000</v>
      </c>
      <c r="D134" s="4">
        <f t="shared" si="361"/>
        <v>1920000</v>
      </c>
      <c r="E134" s="5">
        <f t="shared" si="362"/>
        <v>9.7889262771489793</v>
      </c>
      <c r="F134" s="4">
        <f t="shared" si="363"/>
        <v>6800000</v>
      </c>
      <c r="G134" s="10">
        <f t="shared" si="364"/>
        <v>46.151757839011822</v>
      </c>
    </row>
    <row r="135" spans="1:7" x14ac:dyDescent="0.25">
      <c r="A135" s="1"/>
      <c r="B135" s="2" t="s">
        <v>8</v>
      </c>
      <c r="C135" s="3">
        <f>'3-Manufacturing'!C135+'4-Electricity'!C135+'5-Construction'!C135+'6-Trade'!C135+'7-Transport'!C135+'8-Finance'!C135+'9-Community'!C135</f>
        <v>21048000</v>
      </c>
      <c r="D135" s="4">
        <f t="shared" si="361"/>
        <v>-486000</v>
      </c>
      <c r="E135" s="5">
        <f t="shared" si="362"/>
        <v>-2.256896071329062</v>
      </c>
      <c r="F135" s="4">
        <f t="shared" si="363"/>
        <v>4242000</v>
      </c>
      <c r="G135" s="10">
        <f t="shared" si="364"/>
        <v>25.240985362370584</v>
      </c>
    </row>
    <row r="136" spans="1:7" x14ac:dyDescent="0.25">
      <c r="A136" s="1"/>
      <c r="B136" s="2" t="s">
        <v>9</v>
      </c>
      <c r="C136" s="3">
        <f>'3-Manufacturing'!C136+'4-Electricity'!C136+'5-Construction'!C136+'6-Trade'!C136+'7-Transport'!C136+'8-Finance'!C136+'9-Community'!C136</f>
        <v>22942000</v>
      </c>
      <c r="D136" s="4">
        <f t="shared" ref="D136" si="365">C136-C135</f>
        <v>1894000</v>
      </c>
      <c r="E136" s="5">
        <f t="shared" ref="E136" si="366">((C136/C135)-1)*100</f>
        <v>8.9984796655264265</v>
      </c>
      <c r="F136" s="4">
        <f t="shared" ref="F136" si="367">C136-C132</f>
        <v>3473000</v>
      </c>
      <c r="G136" s="10">
        <f t="shared" ref="G136" si="368">((C136/C132)-1)*100</f>
        <v>17.83861523447532</v>
      </c>
    </row>
    <row r="137" spans="1:7" x14ac:dyDescent="0.25">
      <c r="A137" s="1" t="s">
        <v>25</v>
      </c>
      <c r="B137" s="2" t="s">
        <v>11</v>
      </c>
      <c r="C137" s="3">
        <f>'3-Manufacturing'!C137+'4-Electricity'!C137+'5-Construction'!C137+'6-Trade'!C137+'7-Transport'!C137+'8-Finance'!C137+'9-Community'!C137</f>
        <v>21501000</v>
      </c>
      <c r="D137" s="4">
        <f t="shared" ref="D137" si="369">C137-C136</f>
        <v>-1441000</v>
      </c>
      <c r="E137" s="5">
        <f t="shared" ref="E137" si="370">((C137/C136)-1)*100</f>
        <v>-6.2810565774561899</v>
      </c>
      <c r="F137" s="4">
        <f t="shared" ref="F137" si="371">C137-C133</f>
        <v>1887000</v>
      </c>
      <c r="G137" s="10">
        <f t="shared" ref="G137" si="372">((C137/C133)-1)*100</f>
        <v>9.6206791067604769</v>
      </c>
    </row>
    <row r="138" spans="1:7" x14ac:dyDescent="0.25">
      <c r="A138" s="1"/>
      <c r="B138" s="2" t="s">
        <v>7</v>
      </c>
      <c r="C138" s="3">
        <f>'3-Manufacturing'!C138+'4-Electricity'!C138+'5-Construction'!C138+'6-Trade'!C138+'7-Transport'!C138+'8-Finance'!C138+'9-Community'!C138</f>
        <v>23938000</v>
      </c>
      <c r="D138" s="4">
        <f t="shared" ref="D138" si="373">C138-C137</f>
        <v>2437000</v>
      </c>
      <c r="E138" s="5">
        <f t="shared" ref="E138" si="374">((C138/C137)-1)*100</f>
        <v>11.334356541556211</v>
      </c>
      <c r="F138" s="4">
        <f t="shared" ref="F138" si="375">C138-C134</f>
        <v>2404000</v>
      </c>
      <c r="G138" s="10">
        <f t="shared" ref="G138" si="376">((C138/C134)-1)*100</f>
        <v>11.163741060648281</v>
      </c>
    </row>
    <row r="139" spans="1:7" x14ac:dyDescent="0.25">
      <c r="A139" s="1"/>
      <c r="B139" s="2" t="s">
        <v>8</v>
      </c>
      <c r="C139" s="3">
        <f>'3-Manufacturing'!C139+'4-Electricity'!C139+'5-Construction'!C139+'6-Trade'!C139+'7-Transport'!C139+'8-Finance'!C139+'9-Community'!C139</f>
        <v>23810000</v>
      </c>
      <c r="D139" s="4">
        <f t="shared" ref="D139" si="377">C139-C138</f>
        <v>-128000</v>
      </c>
      <c r="E139" s="5">
        <f t="shared" ref="E139" si="378">((C139/C138)-1)*100</f>
        <v>-0.53471467958894348</v>
      </c>
      <c r="F139" s="4">
        <f t="shared" ref="F139" si="379">C139-C135</f>
        <v>2762000</v>
      </c>
      <c r="G139" s="10">
        <f t="shared" ref="G139" si="380">((C139/C135)-1)*100</f>
        <v>13.12238692512353</v>
      </c>
    </row>
    <row r="140" spans="1:7" x14ac:dyDescent="0.25">
      <c r="A140" s="1"/>
      <c r="B140" s="2" t="s">
        <v>9</v>
      </c>
      <c r="C140" s="3">
        <f>'3-Manufacturing'!C140+'4-Electricity'!C140+'5-Construction'!C140+'6-Trade'!C140+'7-Transport'!C140+'8-Finance'!C140+'9-Community'!C140</f>
        <v>24761000</v>
      </c>
      <c r="D140" s="4">
        <f t="shared" ref="D140" si="381">C140-C139</f>
        <v>951000</v>
      </c>
      <c r="E140" s="5">
        <f t="shared" ref="E140" si="382">((C140/C139)-1)*100</f>
        <v>3.9941201175976548</v>
      </c>
      <c r="F140" s="4">
        <f t="shared" ref="F140" si="383">C140-C136</f>
        <v>1819000</v>
      </c>
      <c r="G140" s="10">
        <f t="shared" ref="G140" si="384">((C140/C136)-1)*100</f>
        <v>7.9286897393426869</v>
      </c>
    </row>
    <row r="141" spans="1:7" x14ac:dyDescent="0.25">
      <c r="A141" s="1" t="s">
        <v>26</v>
      </c>
      <c r="B141" s="2" t="s">
        <v>11</v>
      </c>
      <c r="C141" s="3">
        <f>'3-Manufacturing'!C141+'4-Electricity'!C141+'5-Construction'!C141+'6-Trade'!C141+'7-Transport'!C141+'8-Finance'!C141+'9-Community'!C141</f>
        <v>24636000</v>
      </c>
      <c r="D141" s="4">
        <f t="shared" ref="D141" si="385">C141-C140</f>
        <v>-125000</v>
      </c>
      <c r="E141" s="5">
        <f t="shared" ref="E141" si="386">((C141/C140)-1)*100</f>
        <v>-0.50482613787811159</v>
      </c>
      <c r="F141" s="4">
        <f t="shared" ref="F141" si="387">C141-C137</f>
        <v>3135000</v>
      </c>
      <c r="G141" s="10">
        <f t="shared" ref="G141" si="388">((C141/C137)-1)*100</f>
        <v>14.580717175945313</v>
      </c>
    </row>
    <row r="142" spans="1:7" x14ac:dyDescent="0.25">
      <c r="A142" s="1"/>
      <c r="B142" s="2" t="s">
        <v>7</v>
      </c>
      <c r="C142" s="3">
        <f>'3-Manufacturing'!C142+'4-Electricity'!C142+'5-Construction'!C142+'6-Trade'!C142+'7-Transport'!C142+'8-Finance'!C142+'9-Community'!C142</f>
        <v>26859000</v>
      </c>
      <c r="D142" s="4">
        <f t="shared" ref="D142" si="389">C142-C141</f>
        <v>2223000</v>
      </c>
      <c r="E142" s="5">
        <f t="shared" ref="E142" si="390">((C142/C141)-1)*100</f>
        <v>9.023380418899162</v>
      </c>
      <c r="F142" s="4">
        <f t="shared" ref="F142" si="391">C142-C138</f>
        <v>2921000</v>
      </c>
      <c r="G142" s="10">
        <f t="shared" ref="G142" si="392">((C142/C138)-1)*100</f>
        <v>12.202356086556932</v>
      </c>
    </row>
    <row r="143" spans="1:7" x14ac:dyDescent="0.25">
      <c r="A143" s="1"/>
      <c r="B143" s="2" t="s">
        <v>8</v>
      </c>
      <c r="C143" s="3">
        <f>'3-Manufacturing'!C143+'4-Electricity'!C143+'5-Construction'!C143+'6-Trade'!C143+'7-Transport'!C143+'8-Finance'!C143+'9-Community'!C143</f>
        <v>26732000</v>
      </c>
      <c r="D143" s="4">
        <f t="shared" ref="D143" si="393">C143-C142</f>
        <v>-127000</v>
      </c>
      <c r="E143" s="5">
        <f t="shared" ref="E143" si="394">((C143/C142)-1)*100</f>
        <v>-0.47283964406716894</v>
      </c>
      <c r="F143" s="4">
        <f t="shared" ref="F143" si="395">C143-C139</f>
        <v>2922000</v>
      </c>
      <c r="G143" s="10">
        <f t="shared" ref="G143" si="396">((C143/C139)-1)*100</f>
        <v>12.272154556908866</v>
      </c>
    </row>
    <row r="144" spans="1:7" x14ac:dyDescent="0.25">
      <c r="A144" s="1"/>
      <c r="B144" s="2" t="s">
        <v>9</v>
      </c>
      <c r="C144" s="3">
        <f>'3-Manufacturing'!C144+'4-Electricity'!C144+'5-Construction'!C144+'6-Trade'!C144+'7-Transport'!C144+'8-Finance'!C144+'9-Community'!C144</f>
        <v>28383000</v>
      </c>
      <c r="D144" s="4">
        <f t="shared" ref="D144" si="397">C144-C143</f>
        <v>1651000</v>
      </c>
      <c r="E144" s="5">
        <f t="shared" ref="E144" si="398">((C144/C143)-1)*100</f>
        <v>6.1761185096513627</v>
      </c>
      <c r="F144" s="4">
        <f t="shared" ref="F144" si="399">C144-C140</f>
        <v>3622000</v>
      </c>
      <c r="G144" s="10">
        <f t="shared" ref="G144" si="400">((C144/C140)-1)*100</f>
        <v>14.627842171156246</v>
      </c>
    </row>
    <row r="145" spans="1:7" x14ac:dyDescent="0.25">
      <c r="A145" s="1" t="s">
        <v>28</v>
      </c>
      <c r="B145" s="2" t="s">
        <v>11</v>
      </c>
      <c r="C145" s="3">
        <f>'3-Manufacturing'!C145+'4-Electricity'!C145+'5-Construction'!C145+'6-Trade'!C145+'7-Transport'!C145+'8-Finance'!C145+'9-Community'!C145</f>
        <v>27547000</v>
      </c>
      <c r="D145" s="4">
        <f t="shared" ref="D145" si="401">C145-C144</f>
        <v>-836000</v>
      </c>
      <c r="E145" s="5">
        <f t="shared" ref="E145" si="402">((C145/C144)-1)*100</f>
        <v>-2.9454250783919944</v>
      </c>
      <c r="F145" s="4">
        <f t="shared" ref="F145" si="403">C145-C141</f>
        <v>2911000</v>
      </c>
      <c r="G145" s="10">
        <f t="shared" ref="G145" si="404">((C145/C141)-1)*100</f>
        <v>11.816041565189161</v>
      </c>
    </row>
    <row r="146" spans="1:7" x14ac:dyDescent="0.25">
      <c r="A146" s="1"/>
      <c r="B146" s="2" t="s">
        <v>7</v>
      </c>
      <c r="C146" s="3">
        <f>'3-Manufacturing'!C146+'4-Electricity'!C146+'5-Construction'!C146+'6-Trade'!C146+'7-Transport'!C146+'8-Finance'!C146+'9-Community'!C146</f>
        <v>28717000</v>
      </c>
      <c r="D146" s="4">
        <f t="shared" ref="D146" si="405">C146-C145</f>
        <v>1170000</v>
      </c>
      <c r="E146" s="5">
        <f t="shared" ref="E146" si="406">((C146/C145)-1)*100</f>
        <v>4.2472864558754209</v>
      </c>
      <c r="F146" s="4">
        <f t="shared" ref="F146" si="407">C146-C142</f>
        <v>1858000</v>
      </c>
      <c r="G146" s="10">
        <f t="shared" ref="G146" si="408">((C146/C142)-1)*100</f>
        <v>6.9176067612345848</v>
      </c>
    </row>
    <row r="147" spans="1:7" x14ac:dyDescent="0.25">
      <c r="A147" s="1"/>
      <c r="B147" s="2" t="s">
        <v>8</v>
      </c>
      <c r="C147" s="3">
        <f>'3-Manufacturing'!C147+'4-Electricity'!C147+'5-Construction'!C147+'6-Trade'!C147+'7-Transport'!C147+'8-Finance'!C147+'9-Community'!C147</f>
        <v>28550000</v>
      </c>
      <c r="D147" s="4">
        <f t="shared" ref="D147" si="409">C147-C146</f>
        <v>-167000</v>
      </c>
      <c r="E147" s="5">
        <f t="shared" ref="E147" si="410">((C147/C146)-1)*100</f>
        <v>-0.58153706863530719</v>
      </c>
      <c r="F147" s="4">
        <f t="shared" ref="F147" si="411">C147-C143</f>
        <v>1818000</v>
      </c>
      <c r="G147" s="10">
        <f t="shared" ref="G147" si="412">((C147/C143)-1)*100</f>
        <v>6.8008379470297697</v>
      </c>
    </row>
    <row r="148" spans="1:7" x14ac:dyDescent="0.25">
      <c r="A148" s="1"/>
      <c r="B148" s="2" t="s">
        <v>9</v>
      </c>
      <c r="C148" s="3">
        <f>'3-Manufacturing'!C148+'4-Electricity'!C148+'5-Construction'!C148+'6-Trade'!C148+'7-Transport'!C148+'8-Finance'!C148+'9-Community'!C148</f>
        <v>27664000</v>
      </c>
      <c r="D148" s="4">
        <f t="shared" ref="D148" si="413">C148-C147</f>
        <v>-886000</v>
      </c>
      <c r="E148" s="5">
        <f t="shared" ref="E148" si="414">((C148/C147)-1)*100</f>
        <v>-3.1033274956217216</v>
      </c>
      <c r="F148" s="4">
        <f t="shared" ref="F148" si="415">C148-C144</f>
        <v>-719000</v>
      </c>
      <c r="G148" s="10">
        <f t="shared" ref="G148" si="416">((C148/C144)-1)*100</f>
        <v>-2.5332064968467072</v>
      </c>
    </row>
    <row r="149" spans="1:7" x14ac:dyDescent="0.25">
      <c r="A149" s="1" t="s">
        <v>29</v>
      </c>
      <c r="B149" s="2" t="s">
        <v>11</v>
      </c>
      <c r="C149" s="3">
        <f>'3-Manufacturing'!C149+'4-Electricity'!C149+'5-Construction'!C149+'6-Trade'!C149+'7-Transport'!C149+'8-Finance'!C149+'9-Community'!C149</f>
        <v>27699000</v>
      </c>
      <c r="D149" s="4">
        <f t="shared" ref="D149" si="417">C149-C148</f>
        <v>35000</v>
      </c>
      <c r="E149" s="5">
        <f t="shared" ref="E149" si="418">((C149/C148)-1)*100</f>
        <v>0.12651821862348367</v>
      </c>
      <c r="F149" s="4">
        <f t="shared" ref="F149" si="419">C149-C145</f>
        <v>152000</v>
      </c>
      <c r="G149" s="10">
        <f t="shared" ref="G149" si="420">((C149/C145)-1)*100</f>
        <v>0.55178422332740062</v>
      </c>
    </row>
    <row r="150" spans="1:7" x14ac:dyDescent="0.25">
      <c r="A150" s="1"/>
      <c r="B150" s="2" t="s">
        <v>7</v>
      </c>
      <c r="C150" s="3">
        <f>'3-Manufacturing'!C150+'4-Electricity'!C150+'5-Construction'!C150+'6-Trade'!C150+'7-Transport'!C150+'8-Finance'!C150+'9-Community'!C150</f>
        <v>29892000</v>
      </c>
      <c r="D150" s="4">
        <f t="shared" ref="D150" si="421">C150-C149</f>
        <v>2193000</v>
      </c>
      <c r="E150" s="5">
        <f t="shared" ref="E150" si="422">((C150/C149)-1)*100</f>
        <v>7.9172533304451509</v>
      </c>
      <c r="F150" s="4">
        <f t="shared" ref="F150" si="423">C150-C146</f>
        <v>1175000</v>
      </c>
      <c r="G150" s="10">
        <f t="shared" ref="G150" si="424">((C150/C146)-1)*100</f>
        <v>4.0916530278232388</v>
      </c>
    </row>
    <row r="151" spans="1:7" x14ac:dyDescent="0.25">
      <c r="A151" s="1"/>
      <c r="B151" s="2" t="s">
        <v>8</v>
      </c>
      <c r="C151" s="3">
        <f>'3-Manufacturing'!C151+'4-Electricity'!C151+'5-Construction'!C151+'6-Trade'!C151+'7-Transport'!C151+'8-Finance'!C151+'9-Community'!C151</f>
        <v>28323000</v>
      </c>
      <c r="D151" s="4">
        <f t="shared" ref="D151" si="425">C151-C150</f>
        <v>-1569000</v>
      </c>
      <c r="E151" s="5">
        <f t="shared" ref="E151" si="426">((C151/C150)-1)*100</f>
        <v>-5.2488960256924955</v>
      </c>
      <c r="F151" s="4">
        <f t="shared" ref="F151" si="427">C151-C147</f>
        <v>-227000</v>
      </c>
      <c r="G151" s="10">
        <f t="shared" ref="G151" si="428">((C151/C147)-1)*100</f>
        <v>-0.79509632224168403</v>
      </c>
    </row>
    <row r="152" spans="1:7" x14ac:dyDescent="0.25">
      <c r="A152" s="1"/>
      <c r="B152" s="2" t="s">
        <v>9</v>
      </c>
      <c r="C152" s="3">
        <f>'3-Manufacturing'!C152+'4-Electricity'!C152+'5-Construction'!C152+'6-Trade'!C152+'7-Transport'!C152+'8-Finance'!C152+'9-Community'!C152</f>
        <v>29931000</v>
      </c>
      <c r="D152" s="4">
        <f t="shared" ref="D152" si="429">C152-C151</f>
        <v>1608000</v>
      </c>
      <c r="E152" s="5">
        <f t="shared" ref="E152" si="430">((C152/C151)-1)*100</f>
        <v>5.6773646859442861</v>
      </c>
      <c r="F152" s="4">
        <f t="shared" ref="F152" si="431">C152-C148</f>
        <v>2267000</v>
      </c>
      <c r="G152" s="10">
        <f t="shared" ref="G152" si="432">((C152/C148)-1)*100</f>
        <v>8.1947657605552457</v>
      </c>
    </row>
    <row r="153" spans="1:7" x14ac:dyDescent="0.25">
      <c r="A153" s="1" t="s">
        <v>30</v>
      </c>
      <c r="B153" s="2" t="s">
        <v>31</v>
      </c>
      <c r="C153" s="3">
        <f>'3-Manufacturing'!C153+'4-Electricity'!C153+'5-Construction'!C153+'6-Trade'!C153+'7-Transport'!C153+'8-Finance'!C153+'9-Community'!C153</f>
        <v>29417000</v>
      </c>
      <c r="D153" s="4">
        <f t="shared" ref="D153" si="433">C153-C152</f>
        <v>-514000</v>
      </c>
      <c r="E153" s="5">
        <f t="shared" ref="E153" si="434">((C153/C152)-1)*100</f>
        <v>-1.7172830844275122</v>
      </c>
      <c r="F153" s="4">
        <f t="shared" ref="F153" si="435">C153-C149</f>
        <v>1718000</v>
      </c>
      <c r="G153" s="10">
        <f t="shared" ref="G153" si="436">((C153/C149)-1)*100</f>
        <v>6.2023899779775515</v>
      </c>
    </row>
    <row r="154" spans="1:7" x14ac:dyDescent="0.25">
      <c r="A154" s="1"/>
      <c r="B154" s="2" t="s">
        <v>7</v>
      </c>
      <c r="C154" s="3">
        <f>'3-Manufacturing'!C154+'4-Electricity'!C154+'5-Construction'!C154+'6-Trade'!C154+'7-Transport'!C154+'8-Finance'!C154+'9-Community'!C154</f>
        <v>32159000</v>
      </c>
      <c r="D154" s="4">
        <f t="shared" ref="D154" si="437">C154-C153</f>
        <v>2742000</v>
      </c>
      <c r="E154" s="5">
        <f t="shared" ref="E154" si="438">((C154/C153)-1)*100</f>
        <v>9.3211408369310291</v>
      </c>
      <c r="F154" s="4">
        <f t="shared" ref="F154" si="439">C154-C150</f>
        <v>2267000</v>
      </c>
      <c r="G154" s="10">
        <f t="shared" ref="G154" si="440">((C154/C150)-1)*100</f>
        <v>7.5839689549043188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42:A43"/>
    <mergeCell ref="B42:B43"/>
    <mergeCell ref="C42:C43"/>
    <mergeCell ref="D43:E43"/>
    <mergeCell ref="F43:G43"/>
    <mergeCell ref="A3:A4"/>
    <mergeCell ref="B3:B4"/>
    <mergeCell ref="C3:C4"/>
    <mergeCell ref="D4:E4"/>
    <mergeCell ref="F4:G4"/>
    <mergeCell ref="A81:A82"/>
    <mergeCell ref="B81:B82"/>
    <mergeCell ref="C81:C82"/>
    <mergeCell ref="D82:E82"/>
    <mergeCell ref="F82:G82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33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v>31902000</v>
      </c>
      <c r="D5" s="18" t="s">
        <v>20</v>
      </c>
      <c r="E5" s="20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v>33754000</v>
      </c>
      <c r="D6" s="4">
        <v>1852000</v>
      </c>
      <c r="E6" s="5">
        <v>5.8052786659143596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v>34427000</v>
      </c>
      <c r="D7" s="4">
        <v>673000</v>
      </c>
      <c r="E7" s="5">
        <v>1.9938377673757168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v>33570000</v>
      </c>
      <c r="D8" s="4">
        <v>-857000</v>
      </c>
      <c r="E8" s="5">
        <v>-2.4893252389113218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v>34640000</v>
      </c>
      <c r="D9" s="4">
        <v>1070000</v>
      </c>
      <c r="E9" s="5">
        <v>3.1873696753053293</v>
      </c>
      <c r="F9" s="4">
        <v>2738000</v>
      </c>
      <c r="G9" s="10">
        <v>8.5825340104068726</v>
      </c>
    </row>
    <row r="10" spans="1:7" x14ac:dyDescent="0.25">
      <c r="A10" s="1"/>
      <c r="B10" s="2" t="s">
        <v>8</v>
      </c>
      <c r="C10" s="3">
        <v>37020000</v>
      </c>
      <c r="D10" s="4">
        <v>2380000</v>
      </c>
      <c r="E10" s="5">
        <v>6.8706697459584243</v>
      </c>
      <c r="F10" s="4">
        <v>3266000</v>
      </c>
      <c r="G10" s="10">
        <v>9.6758902648574896</v>
      </c>
    </row>
    <row r="11" spans="1:7" x14ac:dyDescent="0.25">
      <c r="A11" s="1"/>
      <c r="B11" s="2" t="s">
        <v>9</v>
      </c>
      <c r="C11" s="3">
        <v>37891000</v>
      </c>
      <c r="D11" s="4">
        <v>871000</v>
      </c>
      <c r="E11" s="5">
        <v>2.3527822798487197</v>
      </c>
      <c r="F11" s="4">
        <v>3464000</v>
      </c>
      <c r="G11" s="10">
        <v>10.061870043860921</v>
      </c>
    </row>
    <row r="12" spans="1:7" x14ac:dyDescent="0.25">
      <c r="A12" s="1" t="s">
        <v>16</v>
      </c>
      <c r="B12" s="2" t="s">
        <v>11</v>
      </c>
      <c r="C12" s="3">
        <v>37903000</v>
      </c>
      <c r="D12" s="4">
        <v>12000</v>
      </c>
      <c r="E12" s="5">
        <v>3.1669789659805048E-2</v>
      </c>
      <c r="F12" s="4">
        <v>4333000</v>
      </c>
      <c r="G12" s="10">
        <v>12.907357759904681</v>
      </c>
    </row>
    <row r="13" spans="1:7" x14ac:dyDescent="0.25">
      <c r="A13" s="1"/>
      <c r="B13" s="2" t="s">
        <v>7</v>
      </c>
      <c r="C13" s="3">
        <v>33899000</v>
      </c>
      <c r="D13" s="4">
        <v>-4004000</v>
      </c>
      <c r="E13" s="5">
        <v>-10.563807614173015</v>
      </c>
      <c r="F13" s="4">
        <v>-741000</v>
      </c>
      <c r="G13" s="10">
        <v>-2.1391454965357992</v>
      </c>
    </row>
    <row r="14" spans="1:7" x14ac:dyDescent="0.25">
      <c r="A14" s="1"/>
      <c r="B14" s="2" t="s">
        <v>8</v>
      </c>
      <c r="C14" s="3">
        <v>38484000</v>
      </c>
      <c r="D14" s="4">
        <v>4585000</v>
      </c>
      <c r="E14" s="5">
        <v>13.525472727809085</v>
      </c>
      <c r="F14" s="4">
        <v>1464000</v>
      </c>
      <c r="G14" s="10">
        <v>3.9546191247973983</v>
      </c>
    </row>
    <row r="15" spans="1:7" x14ac:dyDescent="0.25">
      <c r="A15" s="1"/>
      <c r="B15" s="2" t="s">
        <v>9</v>
      </c>
      <c r="C15" s="3">
        <v>39355000</v>
      </c>
      <c r="D15" s="4">
        <v>871000</v>
      </c>
      <c r="E15" s="5">
        <v>2.2632782455046296</v>
      </c>
      <c r="F15" s="4">
        <v>1464000</v>
      </c>
      <c r="G15" s="10">
        <v>3.8637143384972594</v>
      </c>
    </row>
    <row r="16" spans="1:7" x14ac:dyDescent="0.25">
      <c r="A16" s="1" t="s">
        <v>17</v>
      </c>
      <c r="B16" s="2" t="s">
        <v>11</v>
      </c>
      <c r="C16" s="3">
        <v>39646000</v>
      </c>
      <c r="D16" s="4">
        <v>291000</v>
      </c>
      <c r="E16" s="5">
        <v>0.7394231990852429</v>
      </c>
      <c r="F16" s="4">
        <v>1743000</v>
      </c>
      <c r="G16" s="10">
        <v>4.5985805872886143</v>
      </c>
    </row>
    <row r="17" spans="1:7" x14ac:dyDescent="0.25">
      <c r="A17" s="1"/>
      <c r="B17" s="2" t="s">
        <v>7</v>
      </c>
      <c r="C17" s="3">
        <v>40076000</v>
      </c>
      <c r="D17" s="4">
        <v>430000</v>
      </c>
      <c r="E17" s="5">
        <v>1.0845986984815648</v>
      </c>
      <c r="F17" s="4">
        <v>6177000</v>
      </c>
      <c r="G17" s="10">
        <v>18.221776453582695</v>
      </c>
    </row>
    <row r="18" spans="1:7" x14ac:dyDescent="0.25">
      <c r="A18" s="1"/>
      <c r="B18" s="2" t="s">
        <v>8</v>
      </c>
      <c r="C18" s="3">
        <v>43583000</v>
      </c>
      <c r="D18" s="4">
        <f>C18-C17</f>
        <v>3507000</v>
      </c>
      <c r="E18" s="5">
        <f>((C18/C17)-1)*100</f>
        <v>8.750873340652765</v>
      </c>
      <c r="F18" s="4">
        <f>C18-C14</f>
        <v>5099000</v>
      </c>
      <c r="G18" s="10">
        <f>((C18/C14)-1)*100</f>
        <v>13.249662197276791</v>
      </c>
    </row>
    <row r="19" spans="1:7" x14ac:dyDescent="0.25">
      <c r="A19" s="1"/>
      <c r="B19" s="2" t="s">
        <v>9</v>
      </c>
      <c r="C19" s="3">
        <v>41659000</v>
      </c>
      <c r="D19" s="4">
        <f t="shared" ref="D19:D20" si="0">C19-C18</f>
        <v>-1924000</v>
      </c>
      <c r="E19" s="5">
        <f t="shared" ref="E19:E20" si="1">((C19/C18)-1)*100</f>
        <v>-4.4145653121629991</v>
      </c>
      <c r="F19" s="4">
        <f t="shared" ref="F19:F20" si="2">C19-C15</f>
        <v>2304000</v>
      </c>
      <c r="G19" s="10">
        <f t="shared" ref="G19:G20" si="3">((C19/C15)-1)*100</f>
        <v>5.8544022360563996</v>
      </c>
    </row>
    <row r="20" spans="1:7" x14ac:dyDescent="0.25">
      <c r="A20" s="1" t="s">
        <v>25</v>
      </c>
      <c r="B20" s="2" t="s">
        <v>11</v>
      </c>
      <c r="C20" s="3">
        <v>41475000</v>
      </c>
      <c r="D20" s="4">
        <f t="shared" si="0"/>
        <v>-184000</v>
      </c>
      <c r="E20" s="5">
        <f t="shared" si="1"/>
        <v>-0.44168126935356655</v>
      </c>
      <c r="F20" s="4">
        <f t="shared" si="2"/>
        <v>1829000</v>
      </c>
      <c r="G20" s="10">
        <f t="shared" si="3"/>
        <v>4.6133279523785431</v>
      </c>
    </row>
    <row r="21" spans="1:7" x14ac:dyDescent="0.25">
      <c r="A21" s="1"/>
      <c r="B21" s="2" t="s">
        <v>7</v>
      </c>
      <c r="C21" s="3">
        <v>42537000</v>
      </c>
      <c r="D21" s="4">
        <f t="shared" ref="D21" si="4">C21-C20</f>
        <v>1062000</v>
      </c>
      <c r="E21" s="5">
        <f t="shared" ref="E21" si="5">((C21/C20)-1)*100</f>
        <v>2.5605786618444926</v>
      </c>
      <c r="F21" s="4">
        <f t="shared" ref="F21" si="6">C21-C17</f>
        <v>2461000</v>
      </c>
      <c r="G21" s="10">
        <f t="shared" ref="G21" si="7">((C21/C17)-1)*100</f>
        <v>6.14083241840504</v>
      </c>
    </row>
    <row r="22" spans="1:7" x14ac:dyDescent="0.25">
      <c r="A22" s="1"/>
      <c r="B22" s="2" t="s">
        <v>8</v>
      </c>
      <c r="C22" s="3">
        <v>44553000</v>
      </c>
      <c r="D22" s="4">
        <f t="shared" ref="D22" si="8">C22-C21</f>
        <v>2016000</v>
      </c>
      <c r="E22" s="5">
        <f t="shared" ref="E22" si="9">((C22/C21)-1)*100</f>
        <v>4.7394033429720039</v>
      </c>
      <c r="F22" s="4">
        <f t="shared" ref="F22" si="10">C22-C18</f>
        <v>970000</v>
      </c>
      <c r="G22" s="10">
        <f t="shared" ref="G22" si="11">((C22/C18)-1)*100</f>
        <v>2.2256384370052507</v>
      </c>
    </row>
    <row r="23" spans="1:7" x14ac:dyDescent="0.25">
      <c r="A23" s="1"/>
      <c r="B23" s="2" t="s">
        <v>9</v>
      </c>
      <c r="C23" s="3">
        <v>45605000</v>
      </c>
      <c r="D23" s="4">
        <f t="shared" ref="D23" si="12">C23-C22</f>
        <v>1052000</v>
      </c>
      <c r="E23" s="5">
        <f t="shared" ref="E23" si="13">((C23/C22)-1)*100</f>
        <v>2.3612326891567337</v>
      </c>
      <c r="F23" s="4">
        <f t="shared" ref="F23" si="14">C23-C19</f>
        <v>3946000</v>
      </c>
      <c r="G23" s="10">
        <f t="shared" ref="G23" si="15">((C23/C19)-1)*100</f>
        <v>9.4721428742888811</v>
      </c>
    </row>
    <row r="24" spans="1:7" x14ac:dyDescent="0.25">
      <c r="A24" s="1" t="s">
        <v>26</v>
      </c>
      <c r="B24" s="2" t="s">
        <v>11</v>
      </c>
      <c r="C24" s="3">
        <v>46089000</v>
      </c>
      <c r="D24" s="4">
        <f t="shared" ref="D24" si="16">C24-C23</f>
        <v>484000</v>
      </c>
      <c r="E24" s="5">
        <f t="shared" ref="E24" si="17">((C24/C23)-1)*100</f>
        <v>1.0612871395680346</v>
      </c>
      <c r="F24" s="4">
        <f t="shared" ref="F24" si="18">C24-C20</f>
        <v>4614000</v>
      </c>
      <c r="G24" s="10">
        <f t="shared" ref="G24" si="19">((C24/C20)-1)*100</f>
        <v>11.124773960217006</v>
      </c>
    </row>
    <row r="25" spans="1:7" x14ac:dyDescent="0.25">
      <c r="A25" s="1"/>
      <c r="B25" s="2" t="s">
        <v>7</v>
      </c>
      <c r="C25" s="3">
        <v>46369000</v>
      </c>
      <c r="D25" s="4">
        <f t="shared" ref="D25" si="20">C25-C24</f>
        <v>280000</v>
      </c>
      <c r="E25" s="5">
        <f t="shared" ref="E25" si="21">((C25/C24)-1)*100</f>
        <v>0.60752023259345034</v>
      </c>
      <c r="F25" s="4">
        <f t="shared" ref="F25" si="22">C25-C21</f>
        <v>3832000</v>
      </c>
      <c r="G25" s="10">
        <f t="shared" ref="G25" si="23">((C25/C21)-1)*100</f>
        <v>9.0086277828713932</v>
      </c>
    </row>
    <row r="26" spans="1:7" x14ac:dyDescent="0.25">
      <c r="A26" s="1"/>
      <c r="B26" s="2" t="s">
        <v>8</v>
      </c>
      <c r="C26" s="3">
        <v>48564000</v>
      </c>
      <c r="D26" s="4">
        <f t="shared" ref="D26" si="24">C26-C25</f>
        <v>2195000</v>
      </c>
      <c r="E26" s="5">
        <f t="shared" ref="E26" si="25">((C26/C25)-1)*100</f>
        <v>4.7337660937264214</v>
      </c>
      <c r="F26" s="4">
        <f t="shared" ref="F26" si="26">C26-C22</f>
        <v>4011000</v>
      </c>
      <c r="G26" s="10">
        <f t="shared" ref="G26" si="27">((C26/C22)-1)*100</f>
        <v>9.0027607568513801</v>
      </c>
    </row>
    <row r="27" spans="1:7" x14ac:dyDescent="0.25">
      <c r="A27" s="1"/>
      <c r="B27" s="2" t="s">
        <v>9</v>
      </c>
      <c r="C27" s="3">
        <v>48985000</v>
      </c>
      <c r="D27" s="4">
        <f t="shared" ref="D27" si="28">C27-C26</f>
        <v>421000</v>
      </c>
      <c r="E27" s="5">
        <f t="shared" ref="E27" si="29">((C27/C26)-1)*100</f>
        <v>0.86689729017379591</v>
      </c>
      <c r="F27" s="4">
        <f t="shared" ref="F27" si="30">C27-C23</f>
        <v>3380000</v>
      </c>
      <c r="G27" s="10">
        <f t="shared" ref="G27" si="31">((C27/C23)-1)*100</f>
        <v>7.4114680407850075</v>
      </c>
    </row>
    <row r="28" spans="1:7" x14ac:dyDescent="0.25">
      <c r="A28" s="1" t="s">
        <v>28</v>
      </c>
      <c r="B28" s="2" t="s">
        <v>11</v>
      </c>
      <c r="C28" s="3">
        <v>48196000</v>
      </c>
      <c r="D28" s="4">
        <f t="shared" ref="D28" si="32">C28-C27</f>
        <v>-789000</v>
      </c>
      <c r="E28" s="5">
        <f t="shared" ref="E28" si="33">((C28/C27)-1)*100</f>
        <v>-1.6106971521894442</v>
      </c>
      <c r="F28" s="4">
        <f t="shared" ref="F28" si="34">C28-C24</f>
        <v>2107000</v>
      </c>
      <c r="G28" s="10">
        <f t="shared" ref="G28" si="35">((C28/C24)-1)*100</f>
        <v>4.5715897502657921</v>
      </c>
    </row>
    <row r="29" spans="1:7" x14ac:dyDescent="0.25">
      <c r="A29" s="1"/>
      <c r="B29" s="2" t="s">
        <v>7</v>
      </c>
      <c r="C29" s="3">
        <v>48389000</v>
      </c>
      <c r="D29" s="4">
        <f t="shared" ref="D29" si="36">C29-C28</f>
        <v>193000</v>
      </c>
      <c r="E29" s="5">
        <f t="shared" ref="E29" si="37">((C29/C28)-1)*100</f>
        <v>0.40044816997262256</v>
      </c>
      <c r="F29" s="4">
        <f t="shared" ref="F29" si="38">C29-C25</f>
        <v>2020000</v>
      </c>
      <c r="G29" s="10">
        <f t="shared" ref="G29" si="39">((C29/C25)-1)*100</f>
        <v>4.356358774181035</v>
      </c>
    </row>
    <row r="30" spans="1:7" x14ac:dyDescent="0.25">
      <c r="A30" s="1"/>
      <c r="B30" s="2" t="s">
        <v>8</v>
      </c>
      <c r="C30" s="3">
        <v>49853000</v>
      </c>
      <c r="D30" s="4">
        <f t="shared" ref="D30" si="40">C30-C29</f>
        <v>1464000</v>
      </c>
      <c r="E30" s="5">
        <f t="shared" ref="E30" si="41">((C30/C29)-1)*100</f>
        <v>3.0254809977474206</v>
      </c>
      <c r="F30" s="4">
        <f t="shared" ref="F30" si="42">C30-C26</f>
        <v>1289000</v>
      </c>
      <c r="G30" s="10">
        <f t="shared" ref="G30" si="43">((C30/C26)-1)*100</f>
        <v>2.6542294703895797</v>
      </c>
    </row>
    <row r="31" spans="1:7" x14ac:dyDescent="0.25">
      <c r="A31" s="1"/>
      <c r="B31" s="2" t="s">
        <v>9</v>
      </c>
      <c r="C31" s="3">
        <v>48848000</v>
      </c>
      <c r="D31" s="4">
        <f t="shared" ref="D31" si="44">C31-C30</f>
        <v>-1005000</v>
      </c>
      <c r="E31" s="5">
        <f t="shared" ref="E31" si="45">((C31/C30)-1)*100</f>
        <v>-2.0159268248650997</v>
      </c>
      <c r="F31" s="4">
        <f t="shared" ref="F31" si="46">C31-C27</f>
        <v>-137000</v>
      </c>
      <c r="G31" s="10">
        <f t="shared" ref="G31" si="47">((C31/C27)-1)*100</f>
        <v>-0.2796774522813128</v>
      </c>
    </row>
    <row r="32" spans="1:7" x14ac:dyDescent="0.25">
      <c r="A32" s="1" t="s">
        <v>29</v>
      </c>
      <c r="B32" s="2" t="s">
        <v>11</v>
      </c>
      <c r="C32" s="3">
        <v>48718000</v>
      </c>
      <c r="D32" s="4">
        <f t="shared" ref="D32" si="48">C32-C31</f>
        <v>-130000</v>
      </c>
      <c r="E32" s="5">
        <f t="shared" ref="E32" si="49">((C32/C31)-1)*100</f>
        <v>-0.26613167376351443</v>
      </c>
      <c r="F32" s="4">
        <f t="shared" ref="F32" si="50">C32-C28</f>
        <v>522000</v>
      </c>
      <c r="G32" s="10">
        <f t="shared" ref="G32" si="51">((C32/C28)-1)*100</f>
        <v>1.0830774338119298</v>
      </c>
    </row>
    <row r="33" spans="1:7" x14ac:dyDescent="0.25">
      <c r="A33" s="1"/>
      <c r="B33" s="2" t="s">
        <v>7</v>
      </c>
      <c r="C33" s="3">
        <v>49816000</v>
      </c>
      <c r="D33" s="4">
        <f t="shared" ref="D33" si="52">C33-C32</f>
        <v>1098000</v>
      </c>
      <c r="E33" s="5">
        <f t="shared" ref="E33" si="53">((C33/C32)-1)*100</f>
        <v>2.2537871012767274</v>
      </c>
      <c r="F33" s="4">
        <f t="shared" ref="F33" si="54">C33-C29</f>
        <v>1427000</v>
      </c>
      <c r="G33" s="10">
        <f t="shared" ref="G33" si="55">((C33/C29)-1)*100</f>
        <v>2.9490173386513385</v>
      </c>
    </row>
    <row r="34" spans="1:7" x14ac:dyDescent="0.25">
      <c r="A34" s="1"/>
      <c r="B34" s="2" t="s">
        <v>8</v>
      </c>
      <c r="C34" s="3">
        <v>52326000</v>
      </c>
      <c r="D34" s="4">
        <f t="shared" ref="D34" si="56">C34-C33</f>
        <v>2510000</v>
      </c>
      <c r="E34" s="5">
        <f t="shared" ref="E34" si="57">((C34/C33)-1)*100</f>
        <v>5.0385418339489396</v>
      </c>
      <c r="F34" s="4">
        <f t="shared" ref="F34" si="58">C34-C30</f>
        <v>2473000</v>
      </c>
      <c r="G34" s="10">
        <f t="shared" ref="G34" si="59">((C34/C30)-1)*100</f>
        <v>4.960584117304867</v>
      </c>
    </row>
    <row r="35" spans="1:7" x14ac:dyDescent="0.25">
      <c r="A35" s="1"/>
      <c r="B35" s="2" t="s">
        <v>9</v>
      </c>
      <c r="C35" s="3">
        <v>52567000</v>
      </c>
      <c r="D35" s="4">
        <f t="shared" ref="D35" si="60">C35-C34</f>
        <v>241000</v>
      </c>
      <c r="E35" s="5">
        <f t="shared" ref="E35" si="61">((C35/C34)-1)*100</f>
        <v>0.46057409318502884</v>
      </c>
      <c r="F35" s="4">
        <f t="shared" ref="F35" si="62">C35-C31</f>
        <v>3719000</v>
      </c>
      <c r="G35" s="10">
        <f t="shared" ref="G35" si="63">((C35/C31)-1)*100</f>
        <v>7.6134130363576746</v>
      </c>
    </row>
    <row r="36" spans="1:7" x14ac:dyDescent="0.25">
      <c r="A36" s="1" t="s">
        <v>30</v>
      </c>
      <c r="B36" s="2" t="s">
        <v>31</v>
      </c>
      <c r="C36" s="3">
        <v>53238000</v>
      </c>
      <c r="D36" s="4">
        <f t="shared" ref="D36" si="64">C36-C35</f>
        <v>671000</v>
      </c>
      <c r="E36" s="5">
        <f t="shared" ref="E36" si="65">((C36/C35)-1)*100</f>
        <v>1.2764662240569269</v>
      </c>
      <c r="F36" s="4">
        <f t="shared" ref="F36" si="66">C36-C32</f>
        <v>4520000</v>
      </c>
      <c r="G36" s="10">
        <f t="shared" ref="G36" si="67">((C36/C32)-1)*100</f>
        <v>9.2778849706474098</v>
      </c>
    </row>
    <row r="37" spans="1:7" x14ac:dyDescent="0.25">
      <c r="A37" s="1"/>
      <c r="B37" s="2" t="s">
        <v>7</v>
      </c>
      <c r="C37" s="3">
        <v>52480000</v>
      </c>
      <c r="D37" s="4">
        <f t="shared" ref="D37" si="68">C37-C36</f>
        <v>-758000</v>
      </c>
      <c r="E37" s="5">
        <f t="shared" ref="E37" si="69">((C37/C36)-1)*100</f>
        <v>-1.4237950336225991</v>
      </c>
      <c r="F37" s="4">
        <f t="shared" ref="F37" si="70">C37-C33</f>
        <v>2664000</v>
      </c>
      <c r="G37" s="10">
        <f t="shared" ref="G37" si="71">((C37/C33)-1)*100</f>
        <v>5.347679460414323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2" spans="1:7" x14ac:dyDescent="0.25">
      <c r="A42" s="39"/>
      <c r="B42" s="40"/>
      <c r="C42" s="40"/>
      <c r="D42" s="23"/>
      <c r="E42" s="23"/>
      <c r="F42" s="23"/>
      <c r="G42" s="23"/>
    </row>
    <row r="43" spans="1:7" x14ac:dyDescent="0.25">
      <c r="A43" s="39"/>
      <c r="B43" s="40"/>
      <c r="C43" s="40"/>
      <c r="D43" s="40"/>
      <c r="E43" s="40"/>
      <c r="F43" s="40"/>
      <c r="G43" s="40"/>
    </row>
    <row r="44" spans="1:7" x14ac:dyDescent="0.25">
      <c r="A44" s="24"/>
      <c r="B44" s="22"/>
      <c r="C44" s="25"/>
      <c r="D44" s="26"/>
      <c r="E44" s="26"/>
      <c r="F44" s="26"/>
      <c r="G44" s="26"/>
    </row>
    <row r="45" spans="1:7" x14ac:dyDescent="0.25">
      <c r="A45" s="24"/>
      <c r="B45" s="22"/>
      <c r="C45" s="25"/>
      <c r="D45" s="25"/>
      <c r="E45" s="27"/>
      <c r="F45" s="26"/>
      <c r="G45" s="26"/>
    </row>
    <row r="46" spans="1:7" x14ac:dyDescent="0.25">
      <c r="A46" s="24"/>
      <c r="B46" s="22"/>
      <c r="C46" s="25"/>
      <c r="D46" s="25"/>
      <c r="E46" s="27"/>
      <c r="F46" s="26"/>
      <c r="G46" s="26"/>
    </row>
    <row r="47" spans="1:7" x14ac:dyDescent="0.25">
      <c r="A47" s="24"/>
      <c r="B47" s="22"/>
      <c r="C47" s="25"/>
      <c r="D47" s="25"/>
      <c r="E47" s="27"/>
      <c r="F47" s="26"/>
      <c r="G47" s="26"/>
    </row>
    <row r="48" spans="1:7" x14ac:dyDescent="0.25">
      <c r="A48" s="24"/>
      <c r="B48" s="22"/>
      <c r="C48" s="25"/>
      <c r="D48" s="25"/>
      <c r="E48" s="27"/>
      <c r="F48" s="25"/>
      <c r="G48" s="27"/>
    </row>
    <row r="49" spans="1:7" x14ac:dyDescent="0.25">
      <c r="A49" s="24"/>
      <c r="B49" s="22"/>
      <c r="C49" s="25"/>
      <c r="D49" s="25"/>
      <c r="E49" s="27"/>
      <c r="F49" s="25"/>
      <c r="G49" s="27"/>
    </row>
    <row r="50" spans="1:7" x14ac:dyDescent="0.25">
      <c r="A50" s="24"/>
      <c r="B50" s="22"/>
      <c r="C50" s="25"/>
      <c r="D50" s="25"/>
      <c r="E50" s="27"/>
      <c r="F50" s="25"/>
      <c r="G50" s="27"/>
    </row>
    <row r="51" spans="1:7" x14ac:dyDescent="0.25">
      <c r="A51" s="24"/>
      <c r="B51" s="22"/>
      <c r="C51" s="25"/>
      <c r="D51" s="25"/>
      <c r="E51" s="27"/>
      <c r="F51" s="25"/>
      <c r="G51" s="27"/>
    </row>
    <row r="52" spans="1:7" x14ac:dyDescent="0.25">
      <c r="A52" s="24"/>
      <c r="B52" s="22"/>
      <c r="C52" s="25"/>
      <c r="D52" s="25"/>
      <c r="E52" s="27"/>
      <c r="F52" s="25"/>
      <c r="G52" s="27"/>
    </row>
    <row r="53" spans="1:7" x14ac:dyDescent="0.25">
      <c r="A53" s="24"/>
      <c r="B53" s="22"/>
      <c r="C53" s="25"/>
      <c r="D53" s="25"/>
      <c r="E53" s="27"/>
      <c r="F53" s="25"/>
      <c r="G53" s="27"/>
    </row>
    <row r="54" spans="1:7" x14ac:dyDescent="0.25">
      <c r="A54" s="24"/>
      <c r="B54" s="22"/>
      <c r="C54" s="25"/>
      <c r="D54" s="25"/>
      <c r="E54" s="27"/>
      <c r="F54" s="25"/>
      <c r="G54" s="27"/>
    </row>
    <row r="55" spans="1:7" x14ac:dyDescent="0.25">
      <c r="A55" s="24"/>
      <c r="B55" s="22"/>
      <c r="C55" s="25"/>
      <c r="D55" s="25"/>
      <c r="E55" s="27"/>
      <c r="F55" s="25"/>
      <c r="G55" s="27"/>
    </row>
    <row r="56" spans="1:7" x14ac:dyDescent="0.25">
      <c r="A56" s="24"/>
      <c r="B56" s="22"/>
      <c r="C56" s="25"/>
      <c r="D56" s="25"/>
      <c r="E56" s="27"/>
      <c r="F56" s="25"/>
      <c r="G56" s="27"/>
    </row>
    <row r="57" spans="1:7" x14ac:dyDescent="0.25">
      <c r="A57" s="24"/>
      <c r="B57" s="22"/>
      <c r="C57" s="25"/>
      <c r="D57" s="25"/>
      <c r="E57" s="27"/>
      <c r="F57" s="25"/>
      <c r="G57" s="27"/>
    </row>
    <row r="58" spans="1:7" x14ac:dyDescent="0.25">
      <c r="A58" s="24"/>
      <c r="B58" s="22"/>
      <c r="C58" s="25"/>
      <c r="D58" s="25"/>
      <c r="E58" s="27"/>
      <c r="F58" s="25"/>
      <c r="G58" s="27"/>
    </row>
    <row r="59" spans="1:7" x14ac:dyDescent="0.25">
      <c r="A59" s="24"/>
      <c r="B59" s="22"/>
      <c r="C59" s="25"/>
      <c r="D59" s="25"/>
      <c r="E59" s="27"/>
      <c r="F59" s="25"/>
      <c r="G59" s="27"/>
    </row>
    <row r="60" spans="1:7" x14ac:dyDescent="0.25">
      <c r="A60" s="24"/>
      <c r="B60" s="22"/>
      <c r="C60" s="25"/>
      <c r="D60" s="25"/>
      <c r="E60" s="27"/>
      <c r="F60" s="25"/>
      <c r="G60" s="27"/>
    </row>
    <row r="61" spans="1:7" x14ac:dyDescent="0.25">
      <c r="A61" s="24"/>
      <c r="B61" s="22"/>
      <c r="C61" s="25"/>
      <c r="D61" s="25"/>
      <c r="E61" s="27"/>
      <c r="F61" s="25"/>
      <c r="G61" s="27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39"/>
      <c r="B66" s="40"/>
      <c r="C66" s="40"/>
      <c r="D66" s="23"/>
      <c r="E66" s="23"/>
      <c r="F66" s="23"/>
      <c r="G66" s="23"/>
    </row>
    <row r="67" spans="1:7" x14ac:dyDescent="0.25">
      <c r="A67" s="39"/>
      <c r="B67" s="40"/>
      <c r="C67" s="40"/>
      <c r="D67" s="40"/>
      <c r="E67" s="40"/>
      <c r="F67" s="40"/>
      <c r="G67" s="40"/>
    </row>
    <row r="68" spans="1:7" x14ac:dyDescent="0.25">
      <c r="A68" s="24"/>
      <c r="B68" s="22"/>
      <c r="C68" s="25"/>
      <c r="D68" s="26"/>
      <c r="E68" s="26"/>
      <c r="F68" s="26"/>
      <c r="G68" s="26"/>
    </row>
    <row r="69" spans="1:7" x14ac:dyDescent="0.25">
      <c r="A69" s="24"/>
      <c r="B69" s="22"/>
      <c r="C69" s="25"/>
      <c r="D69" s="25"/>
      <c r="E69" s="27"/>
      <c r="F69" s="26"/>
      <c r="G69" s="26"/>
    </row>
    <row r="70" spans="1:7" x14ac:dyDescent="0.25">
      <c r="A70" s="24"/>
      <c r="B70" s="22"/>
      <c r="C70" s="25"/>
      <c r="D70" s="25"/>
      <c r="E70" s="27"/>
      <c r="F70" s="26"/>
      <c r="G70" s="26"/>
    </row>
    <row r="71" spans="1:7" x14ac:dyDescent="0.25">
      <c r="A71" s="24"/>
      <c r="B71" s="22"/>
      <c r="C71" s="25"/>
      <c r="D71" s="25"/>
      <c r="E71" s="27"/>
      <c r="F71" s="26"/>
      <c r="G71" s="26"/>
    </row>
    <row r="72" spans="1:7" x14ac:dyDescent="0.25">
      <c r="A72" s="24"/>
      <c r="B72" s="22"/>
      <c r="C72" s="25"/>
      <c r="D72" s="25"/>
      <c r="E72" s="27"/>
      <c r="F72" s="25"/>
      <c r="G72" s="27"/>
    </row>
    <row r="73" spans="1:7" x14ac:dyDescent="0.25">
      <c r="A73" s="24"/>
      <c r="B73" s="22"/>
      <c r="C73" s="25"/>
      <c r="D73" s="25"/>
      <c r="E73" s="27"/>
      <c r="F73" s="25"/>
      <c r="G73" s="27"/>
    </row>
    <row r="74" spans="1:7" x14ac:dyDescent="0.25">
      <c r="A74" s="24"/>
      <c r="B74" s="22"/>
      <c r="C74" s="25"/>
      <c r="D74" s="25"/>
      <c r="E74" s="27"/>
      <c r="F74" s="25"/>
      <c r="G74" s="27"/>
    </row>
    <row r="75" spans="1:7" x14ac:dyDescent="0.25">
      <c r="A75" s="24"/>
      <c r="B75" s="22"/>
      <c r="C75" s="25"/>
      <c r="D75" s="25"/>
      <c r="E75" s="27"/>
      <c r="F75" s="25"/>
      <c r="G75" s="27"/>
    </row>
    <row r="76" spans="1:7" x14ac:dyDescent="0.25">
      <c r="A76" s="24"/>
      <c r="B76" s="22"/>
      <c r="C76" s="25"/>
      <c r="D76" s="25"/>
      <c r="E76" s="27"/>
      <c r="F76" s="25"/>
      <c r="G76" s="27"/>
    </row>
    <row r="77" spans="1:7" x14ac:dyDescent="0.25">
      <c r="A77" s="24"/>
      <c r="B77" s="22"/>
      <c r="C77" s="25"/>
      <c r="D77" s="25"/>
      <c r="E77" s="27"/>
      <c r="F77" s="25"/>
      <c r="G77" s="27"/>
    </row>
    <row r="78" spans="1:7" x14ac:dyDescent="0.25">
      <c r="A78" s="24"/>
      <c r="B78" s="22"/>
      <c r="C78" s="25"/>
      <c r="D78" s="25"/>
      <c r="E78" s="27"/>
      <c r="F78" s="25"/>
      <c r="G78" s="27"/>
    </row>
    <row r="79" spans="1:7" x14ac:dyDescent="0.25">
      <c r="A79" s="24"/>
      <c r="B79" s="22"/>
      <c r="C79" s="25"/>
      <c r="D79" s="25"/>
      <c r="E79" s="27"/>
      <c r="F79" s="25"/>
      <c r="G79" s="27"/>
    </row>
    <row r="80" spans="1:7" x14ac:dyDescent="0.25">
      <c r="A80" s="24"/>
      <c r="B80" s="22"/>
      <c r="C80" s="25"/>
      <c r="D80" s="25"/>
      <c r="E80" s="27"/>
      <c r="F80" s="25"/>
      <c r="G80" s="27"/>
    </row>
    <row r="81" spans="1:7" x14ac:dyDescent="0.25">
      <c r="A81" s="24"/>
      <c r="B81" s="22"/>
      <c r="C81" s="25"/>
      <c r="D81" s="25"/>
      <c r="E81" s="27"/>
      <c r="F81" s="25"/>
      <c r="G81" s="27"/>
    </row>
    <row r="82" spans="1:7" x14ac:dyDescent="0.25">
      <c r="A82" s="24"/>
      <c r="B82" s="22"/>
      <c r="C82" s="25"/>
      <c r="D82" s="25"/>
      <c r="E82" s="27"/>
      <c r="F82" s="25"/>
      <c r="G82" s="27"/>
    </row>
    <row r="83" spans="1:7" x14ac:dyDescent="0.25">
      <c r="A83" s="24"/>
      <c r="B83" s="22"/>
      <c r="C83" s="25"/>
      <c r="D83" s="25"/>
      <c r="E83" s="27"/>
      <c r="F83" s="25"/>
      <c r="G83" s="27"/>
    </row>
    <row r="84" spans="1:7" x14ac:dyDescent="0.25">
      <c r="A84" s="24"/>
      <c r="B84" s="22"/>
      <c r="C84" s="25"/>
      <c r="D84" s="25"/>
      <c r="E84" s="27"/>
      <c r="F84" s="25"/>
      <c r="G84" s="27"/>
    </row>
    <row r="85" spans="1:7" x14ac:dyDescent="0.25">
      <c r="A85" s="24"/>
      <c r="B85" s="22"/>
      <c r="C85" s="25"/>
      <c r="D85" s="25"/>
      <c r="E85" s="27"/>
      <c r="F85" s="25"/>
      <c r="G85" s="27"/>
    </row>
    <row r="86" spans="1:7" x14ac:dyDescent="0.25">
      <c r="A86" s="13"/>
      <c r="B86" s="13"/>
      <c r="C86" s="13"/>
      <c r="D86" s="13"/>
      <c r="E86" s="13"/>
      <c r="F86" s="13"/>
      <c r="G86" s="13"/>
    </row>
    <row r="87" spans="1:7" x14ac:dyDescent="0.25">
      <c r="A87" s="13"/>
      <c r="B87" s="13"/>
      <c r="C87" s="13"/>
      <c r="D87" s="13"/>
      <c r="E87" s="13"/>
      <c r="F87" s="13"/>
      <c r="G87" s="13"/>
    </row>
  </sheetData>
  <mergeCells count="15">
    <mergeCell ref="A42:A43"/>
    <mergeCell ref="B42:B43"/>
    <mergeCell ref="C42:C43"/>
    <mergeCell ref="D43:E43"/>
    <mergeCell ref="F43:G43"/>
    <mergeCell ref="A3:A4"/>
    <mergeCell ref="B3:B4"/>
    <mergeCell ref="C3:C4"/>
    <mergeCell ref="D4:E4"/>
    <mergeCell ref="F4:G4"/>
    <mergeCell ref="A66:A67"/>
    <mergeCell ref="B66:B67"/>
    <mergeCell ref="C66:C67"/>
    <mergeCell ref="D67:E67"/>
    <mergeCell ref="F67:G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5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34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67770000</v>
      </c>
      <c r="D5" s="17" t="s">
        <v>20</v>
      </c>
      <c r="E5" s="17" t="s">
        <v>20</v>
      </c>
      <c r="F5" s="17" t="s">
        <v>20</v>
      </c>
      <c r="G5" s="21" t="s">
        <v>20</v>
      </c>
    </row>
    <row r="6" spans="1:7" x14ac:dyDescent="0.25">
      <c r="A6" s="1"/>
      <c r="B6" s="2" t="s">
        <v>8</v>
      </c>
      <c r="C6" s="3">
        <f t="shared" si="0"/>
        <v>69229000</v>
      </c>
      <c r="D6" s="4">
        <f t="shared" ref="D6:D7" si="1">C6-C5</f>
        <v>1459000</v>
      </c>
      <c r="E6" s="5">
        <f t="shared" ref="E6:E7" si="2">((C6/C5)-1)*100</f>
        <v>2.1528700014755708</v>
      </c>
      <c r="F6" s="17" t="s">
        <v>20</v>
      </c>
      <c r="G6" s="21" t="s">
        <v>20</v>
      </c>
    </row>
    <row r="7" spans="1:7" x14ac:dyDescent="0.25">
      <c r="A7" s="1"/>
      <c r="B7" s="2" t="s">
        <v>9</v>
      </c>
      <c r="C7" s="3">
        <f t="shared" si="0"/>
        <v>78511000</v>
      </c>
      <c r="D7" s="4">
        <f t="shared" si="1"/>
        <v>9282000</v>
      </c>
      <c r="E7" s="5">
        <f t="shared" si="2"/>
        <v>13.407675973941547</v>
      </c>
      <c r="F7" s="17" t="s">
        <v>20</v>
      </c>
      <c r="G7" s="21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70875000</v>
      </c>
      <c r="D8" s="4">
        <f t="shared" ref="D8" si="3">C8-C7</f>
        <v>-7636000</v>
      </c>
      <c r="E8" s="5">
        <f t="shared" ref="E8" si="4">((C8/C7)-1)*100</f>
        <v>-9.7260256524563378</v>
      </c>
      <c r="F8" s="17" t="s">
        <v>20</v>
      </c>
      <c r="G8" s="21" t="s">
        <v>20</v>
      </c>
    </row>
    <row r="9" spans="1:7" x14ac:dyDescent="0.25">
      <c r="A9" s="1"/>
      <c r="B9" s="2" t="s">
        <v>7</v>
      </c>
      <c r="C9" s="3">
        <f t="shared" si="0"/>
        <v>67338000</v>
      </c>
      <c r="D9" s="4">
        <f t="shared" ref="D9" si="5">C9-C8</f>
        <v>-3537000</v>
      </c>
      <c r="E9" s="5">
        <f t="shared" ref="E9" si="6">((C9/C8)-1)*100</f>
        <v>-4.9904761904761896</v>
      </c>
      <c r="F9" s="4">
        <f t="shared" ref="F9" si="7">C9-C5</f>
        <v>-432000</v>
      </c>
      <c r="G9" s="10">
        <f t="shared" ref="G9" si="8">((C9/C5)-1)*100</f>
        <v>-0.63745019920318224</v>
      </c>
    </row>
    <row r="10" spans="1:7" x14ac:dyDescent="0.25">
      <c r="A10" s="1"/>
      <c r="B10" s="2" t="s">
        <v>8</v>
      </c>
      <c r="C10" s="3">
        <f t="shared" si="0"/>
        <v>68463000</v>
      </c>
      <c r="D10" s="4">
        <f t="shared" ref="D10" si="9">C10-C9</f>
        <v>1125000</v>
      </c>
      <c r="E10" s="5">
        <f t="shared" ref="E10" si="10">((C10/C9)-1)*100</f>
        <v>1.6706762897620964</v>
      </c>
      <c r="F10" s="4">
        <f t="shared" ref="F10" si="11">C10-C6</f>
        <v>-766000</v>
      </c>
      <c r="G10" s="10">
        <f t="shared" ref="G10" si="12">((C10/C6)-1)*100</f>
        <v>-1.1064727209695313</v>
      </c>
    </row>
    <row r="11" spans="1:7" x14ac:dyDescent="0.25">
      <c r="A11" s="1"/>
      <c r="B11" s="2" t="s">
        <v>9</v>
      </c>
      <c r="C11" s="3">
        <f t="shared" si="0"/>
        <v>76432000</v>
      </c>
      <c r="D11" s="4">
        <f t="shared" ref="D11" si="13">C11-C10</f>
        <v>7969000</v>
      </c>
      <c r="E11" s="5">
        <f t="shared" ref="E11" si="14">((C11/C10)-1)*100</f>
        <v>11.639863868074718</v>
      </c>
      <c r="F11" s="4">
        <f t="shared" ref="F11" si="15">C11-C7</f>
        <v>-2079000</v>
      </c>
      <c r="G11" s="10">
        <f t="shared" ref="G11" si="16">((C11/C7)-1)*100</f>
        <v>-2.6480365808612794</v>
      </c>
    </row>
    <row r="12" spans="1:7" x14ac:dyDescent="0.25">
      <c r="A12" s="1" t="s">
        <v>16</v>
      </c>
      <c r="B12" s="2" t="s">
        <v>11</v>
      </c>
      <c r="C12" s="3">
        <f t="shared" si="0"/>
        <v>69064000</v>
      </c>
      <c r="D12" s="4">
        <f t="shared" ref="D12" si="17">C12-C11</f>
        <v>-7368000</v>
      </c>
      <c r="E12" s="5">
        <f t="shared" ref="E12" si="18">((C12/C11)-1)*100</f>
        <v>-9.6399413858069938</v>
      </c>
      <c r="F12" s="4">
        <f t="shared" ref="F12" si="19">C12-C8</f>
        <v>-1811000</v>
      </c>
      <c r="G12" s="10">
        <f t="shared" ref="G12" si="20">((C12/C8)-1)*100</f>
        <v>-2.5552028218694844</v>
      </c>
    </row>
    <row r="13" spans="1:7" x14ac:dyDescent="0.25">
      <c r="A13" s="1"/>
      <c r="B13" s="2" t="s">
        <v>7</v>
      </c>
      <c r="C13" s="3">
        <f t="shared" si="0"/>
        <v>57282000</v>
      </c>
      <c r="D13" s="4">
        <f t="shared" ref="D13" si="21">C13-C12</f>
        <v>-11782000</v>
      </c>
      <c r="E13" s="5">
        <f t="shared" ref="E13" si="22">((C13/C12)-1)*100</f>
        <v>-17.059538978338928</v>
      </c>
      <c r="F13" s="4">
        <f t="shared" ref="F13" si="23">C13-C9</f>
        <v>-10056000</v>
      </c>
      <c r="G13" s="10">
        <f t="shared" ref="G13" si="24">((C13/C9)-1)*100</f>
        <v>-14.933618462086784</v>
      </c>
    </row>
    <row r="14" spans="1:7" x14ac:dyDescent="0.25">
      <c r="A14" s="1"/>
      <c r="B14" s="2" t="s">
        <v>8</v>
      </c>
      <c r="C14" s="3">
        <f t="shared" si="0"/>
        <v>63468000</v>
      </c>
      <c r="D14" s="4">
        <f t="shared" ref="D14" si="25">C14-C13</f>
        <v>6186000</v>
      </c>
      <c r="E14" s="5">
        <f t="shared" ref="E14" si="26">((C14/C13)-1)*100</f>
        <v>10.799203938409963</v>
      </c>
      <c r="F14" s="4">
        <f t="shared" ref="F14" si="27">C14-C10</f>
        <v>-4995000</v>
      </c>
      <c r="G14" s="10">
        <f t="shared" ref="G14" si="28">((C14/C10)-1)*100</f>
        <v>-7.2959116603128704</v>
      </c>
    </row>
    <row r="15" spans="1:7" x14ac:dyDescent="0.25">
      <c r="A15" s="1"/>
      <c r="B15" s="2" t="s">
        <v>9</v>
      </c>
      <c r="C15" s="3">
        <f t="shared" si="0"/>
        <v>73490000</v>
      </c>
      <c r="D15" s="4">
        <f t="shared" ref="D15" si="29">C15-C14</f>
        <v>10022000</v>
      </c>
      <c r="E15" s="5">
        <f t="shared" ref="E15" si="30">((C15/C14)-1)*100</f>
        <v>15.790634650532542</v>
      </c>
      <c r="F15" s="4">
        <f t="shared" ref="F15" si="31">C15-C11</f>
        <v>-2942000</v>
      </c>
      <c r="G15" s="10">
        <f t="shared" ref="G15" si="32">((C15/C11)-1)*100</f>
        <v>-3.8491731212057734</v>
      </c>
    </row>
    <row r="16" spans="1:7" x14ac:dyDescent="0.25">
      <c r="A16" s="1" t="s">
        <v>17</v>
      </c>
      <c r="B16" s="2" t="s">
        <v>11</v>
      </c>
      <c r="C16" s="3">
        <f t="shared" si="0"/>
        <v>68232000</v>
      </c>
      <c r="D16" s="4">
        <f t="shared" ref="D16" si="33">C16-C15</f>
        <v>-5258000</v>
      </c>
      <c r="E16" s="5">
        <f t="shared" ref="E16" si="34">((C16/C15)-1)*100</f>
        <v>-7.1547149272009776</v>
      </c>
      <c r="F16" s="4">
        <f t="shared" ref="F16" si="35">C16-C12</f>
        <v>-832000</v>
      </c>
      <c r="G16" s="10">
        <f t="shared" ref="G16" si="36">((C16/C12)-1)*100</f>
        <v>-1.2046797173635992</v>
      </c>
    </row>
    <row r="17" spans="1:7" x14ac:dyDescent="0.25">
      <c r="A17" s="1"/>
      <c r="B17" s="2" t="s">
        <v>7</v>
      </c>
      <c r="C17" s="3">
        <f t="shared" si="0"/>
        <v>75286000</v>
      </c>
      <c r="D17" s="4">
        <f t="shared" ref="D17" si="37">C17-C16</f>
        <v>7054000</v>
      </c>
      <c r="E17" s="5">
        <f t="shared" ref="E17" si="38">((C17/C16)-1)*100</f>
        <v>10.338257708992838</v>
      </c>
      <c r="F17" s="4">
        <f t="shared" ref="F17" si="39">C17-C13</f>
        <v>18004000</v>
      </c>
      <c r="G17" s="10">
        <f t="shared" ref="G17" si="40">((C17/C13)-1)*100</f>
        <v>31.430466813309586</v>
      </c>
    </row>
    <row r="18" spans="1:7" x14ac:dyDescent="0.25">
      <c r="A18" s="1"/>
      <c r="B18" s="2" t="s">
        <v>8</v>
      </c>
      <c r="C18" s="3">
        <f t="shared" si="0"/>
        <v>76922000</v>
      </c>
      <c r="D18" s="4">
        <f t="shared" ref="D18" si="41">C18-C17</f>
        <v>1636000</v>
      </c>
      <c r="E18" s="5">
        <f t="shared" ref="E18" si="42">((C18/C17)-1)*100</f>
        <v>2.1730467816061472</v>
      </c>
      <c r="F18" s="4">
        <f t="shared" ref="F18" si="43">C18-C14</f>
        <v>13454000</v>
      </c>
      <c r="G18" s="10">
        <f t="shared" ref="G18" si="44">((C18/C14)-1)*100</f>
        <v>21.198084073863988</v>
      </c>
    </row>
    <row r="19" spans="1:7" x14ac:dyDescent="0.25">
      <c r="A19" s="1"/>
      <c r="B19" s="2" t="s">
        <v>9</v>
      </c>
      <c r="C19" s="3">
        <f t="shared" si="0"/>
        <v>87426000</v>
      </c>
      <c r="D19" s="4">
        <f t="shared" ref="D19" si="45">C19-C18</f>
        <v>10504000</v>
      </c>
      <c r="E19" s="5">
        <f t="shared" ref="E19" si="46">((C19/C18)-1)*100</f>
        <v>13.655391175476449</v>
      </c>
      <c r="F19" s="4">
        <f t="shared" ref="F19" si="47">C19-C15</f>
        <v>13936000</v>
      </c>
      <c r="G19" s="10">
        <f t="shared" ref="G19" si="48">((C19/C15)-1)*100</f>
        <v>18.963124234589745</v>
      </c>
    </row>
    <row r="20" spans="1:7" x14ac:dyDescent="0.25">
      <c r="A20" s="1" t="s">
        <v>25</v>
      </c>
      <c r="B20" s="2" t="s">
        <v>11</v>
      </c>
      <c r="C20" s="3">
        <f t="shared" si="0"/>
        <v>81461000</v>
      </c>
      <c r="D20" s="4">
        <f t="shared" ref="D20" si="49">C20-C19</f>
        <v>-5965000</v>
      </c>
      <c r="E20" s="5">
        <f t="shared" ref="E20" si="50">((C20/C19)-1)*100</f>
        <v>-6.8229130922151331</v>
      </c>
      <c r="F20" s="4">
        <f t="shared" ref="F20" si="51">C20-C16</f>
        <v>13229000</v>
      </c>
      <c r="G20" s="10">
        <f t="shared" ref="G20" si="52">((C20/C16)-1)*100</f>
        <v>19.388263571344822</v>
      </c>
    </row>
    <row r="21" spans="1:7" x14ac:dyDescent="0.25">
      <c r="A21" s="1"/>
      <c r="B21" s="2" t="s">
        <v>7</v>
      </c>
      <c r="C21" s="3">
        <f t="shared" si="0"/>
        <v>82273000</v>
      </c>
      <c r="D21" s="4">
        <f t="shared" ref="D21" si="53">C21-C20</f>
        <v>812000</v>
      </c>
      <c r="E21" s="5">
        <f t="shared" ref="E21" si="54">((C21/C20)-1)*100</f>
        <v>0.9967960128159481</v>
      </c>
      <c r="F21" s="4">
        <f t="shared" ref="F21" si="55">C21-C17</f>
        <v>6987000</v>
      </c>
      <c r="G21" s="10">
        <f t="shared" ref="G21" si="56">((C21/C17)-1)*100</f>
        <v>9.2806099407592324</v>
      </c>
    </row>
    <row r="22" spans="1:7" x14ac:dyDescent="0.25">
      <c r="A22" s="1"/>
      <c r="B22" s="2" t="s">
        <v>8</v>
      </c>
      <c r="C22" s="3">
        <f t="shared" si="0"/>
        <v>85208000</v>
      </c>
      <c r="D22" s="4">
        <f t="shared" ref="D22" si="57">C22-C21</f>
        <v>2935000</v>
      </c>
      <c r="E22" s="5">
        <f t="shared" ref="E22" si="58">((C22/C21)-1)*100</f>
        <v>3.567391489309979</v>
      </c>
      <c r="F22" s="4">
        <f t="shared" ref="F22" si="59">C22-C18</f>
        <v>8286000</v>
      </c>
      <c r="G22" s="10">
        <f t="shared" ref="G22" si="60">((C22/C18)-1)*100</f>
        <v>10.771950807311303</v>
      </c>
    </row>
    <row r="23" spans="1:7" x14ac:dyDescent="0.25">
      <c r="A23" s="1"/>
      <c r="B23" s="2" t="s">
        <v>9</v>
      </c>
      <c r="C23" s="3">
        <f t="shared" si="0"/>
        <v>100429000</v>
      </c>
      <c r="D23" s="4">
        <f t="shared" ref="D23" si="61">C23-C22</f>
        <v>15221000</v>
      </c>
      <c r="E23" s="5">
        <f t="shared" ref="E23" si="62">((C23/C22)-1)*100</f>
        <v>17.863346164679371</v>
      </c>
      <c r="F23" s="4">
        <f t="shared" ref="F23" si="63">C23-C19</f>
        <v>13003000</v>
      </c>
      <c r="G23" s="10">
        <f t="shared" ref="G23" si="64">((C23/C19)-1)*100</f>
        <v>14.873149863884883</v>
      </c>
    </row>
    <row r="24" spans="1:7" x14ac:dyDescent="0.25">
      <c r="A24" s="1" t="s">
        <v>26</v>
      </c>
      <c r="B24" s="2" t="s">
        <v>11</v>
      </c>
      <c r="C24" s="3">
        <f t="shared" si="0"/>
        <v>90621000</v>
      </c>
      <c r="D24" s="4">
        <f t="shared" ref="D24" si="65">C24-C23</f>
        <v>-9808000</v>
      </c>
      <c r="E24" s="5">
        <f t="shared" ref="E24" si="66">((C24/C23)-1)*100</f>
        <v>-9.7661034163438849</v>
      </c>
      <c r="F24" s="4">
        <f t="shared" ref="F24" si="67">C24-C20</f>
        <v>9160000</v>
      </c>
      <c r="G24" s="10">
        <f t="shared" ref="G24" si="68">((C24/C20)-1)*100</f>
        <v>11.244644676593719</v>
      </c>
    </row>
    <row r="25" spans="1:7" x14ac:dyDescent="0.25">
      <c r="A25" s="1"/>
      <c r="B25" s="2" t="s">
        <v>7</v>
      </c>
      <c r="C25" s="3">
        <f t="shared" si="0"/>
        <v>91969000</v>
      </c>
      <c r="D25" s="4">
        <f t="shared" ref="D25" si="69">C25-C24</f>
        <v>1348000</v>
      </c>
      <c r="E25" s="5">
        <f t="shared" ref="E25" si="70">((C25/C24)-1)*100</f>
        <v>1.4875139316493868</v>
      </c>
      <c r="F25" s="4">
        <f t="shared" ref="F25" si="71">C25-C21</f>
        <v>9696000</v>
      </c>
      <c r="G25" s="10">
        <f t="shared" ref="G25" si="72">((C25/C21)-1)*100</f>
        <v>11.785154303355894</v>
      </c>
    </row>
    <row r="26" spans="1:7" x14ac:dyDescent="0.25">
      <c r="A26" s="1"/>
      <c r="B26" s="2" t="s">
        <v>8</v>
      </c>
      <c r="C26" s="3">
        <f t="shared" si="0"/>
        <v>92730000</v>
      </c>
      <c r="D26" s="4">
        <f t="shared" ref="D26" si="73">C26-C25</f>
        <v>761000</v>
      </c>
      <c r="E26" s="5">
        <f t="shared" ref="E26" si="74">((C26/C25)-1)*100</f>
        <v>0.82745272863682384</v>
      </c>
      <c r="F26" s="4">
        <f t="shared" ref="F26" si="75">C26-C22</f>
        <v>7522000</v>
      </c>
      <c r="G26" s="10">
        <f t="shared" ref="G26" si="76">((C26/C22)-1)*100</f>
        <v>8.827809595343151</v>
      </c>
    </row>
    <row r="27" spans="1:7" x14ac:dyDescent="0.25">
      <c r="A27" s="1"/>
      <c r="B27" s="2" t="s">
        <v>9</v>
      </c>
      <c r="C27" s="3">
        <f t="shared" si="0"/>
        <v>105519000</v>
      </c>
      <c r="D27" s="4">
        <f t="shared" ref="D27" si="77">C27-C26</f>
        <v>12789000</v>
      </c>
      <c r="E27" s="5">
        <f t="shared" ref="E27" si="78">((C27/C26)-1)*100</f>
        <v>13.79165318667097</v>
      </c>
      <c r="F27" s="4">
        <f t="shared" ref="F27" si="79">C27-C23</f>
        <v>5090000</v>
      </c>
      <c r="G27" s="10">
        <f t="shared" ref="G27" si="80">((C27/C23)-1)*100</f>
        <v>5.06825717671191</v>
      </c>
    </row>
    <row r="28" spans="1:7" x14ac:dyDescent="0.25">
      <c r="A28" s="1" t="s">
        <v>28</v>
      </c>
      <c r="B28" s="2" t="s">
        <v>11</v>
      </c>
      <c r="C28" s="3">
        <f t="shared" si="0"/>
        <v>94608000</v>
      </c>
      <c r="D28" s="4">
        <f t="shared" ref="D28" si="81">C28-C27</f>
        <v>-10911000</v>
      </c>
      <c r="E28" s="5">
        <f t="shared" ref="E28" si="82">((C28/C27)-1)*100</f>
        <v>-10.340317857447479</v>
      </c>
      <c r="F28" s="4">
        <f t="shared" ref="F28" si="83">C28-C24</f>
        <v>3987000</v>
      </c>
      <c r="G28" s="10">
        <f t="shared" ref="G28" si="84">((C28/C24)-1)*100</f>
        <v>4.39964246697786</v>
      </c>
    </row>
    <row r="29" spans="1:7" x14ac:dyDescent="0.25">
      <c r="A29" s="1"/>
      <c r="B29" s="2" t="s">
        <v>7</v>
      </c>
      <c r="C29" s="3">
        <f t="shared" si="0"/>
        <v>95379000</v>
      </c>
      <c r="D29" s="4">
        <f t="shared" ref="D29" si="85">C29-C28</f>
        <v>771000</v>
      </c>
      <c r="E29" s="5">
        <f t="shared" ref="E29" si="86">((C29/C28)-1)*100</f>
        <v>0.81494165398274809</v>
      </c>
      <c r="F29" s="4">
        <f t="shared" ref="F29" si="87">C29-C25</f>
        <v>3410000</v>
      </c>
      <c r="G29" s="10">
        <f t="shared" ref="G29" si="88">((C29/C25)-1)*100</f>
        <v>3.7077710967826194</v>
      </c>
    </row>
    <row r="30" spans="1:7" x14ac:dyDescent="0.25">
      <c r="A30" s="1"/>
      <c r="B30" s="2" t="s">
        <v>8</v>
      </c>
      <c r="C30" s="3">
        <f t="shared" si="0"/>
        <v>94640000</v>
      </c>
      <c r="D30" s="4">
        <f t="shared" ref="D30" si="89">C30-C29</f>
        <v>-739000</v>
      </c>
      <c r="E30" s="5">
        <f t="shared" ref="E30" si="90">((C30/C29)-1)*100</f>
        <v>-0.77480367795845773</v>
      </c>
      <c r="F30" s="4">
        <f t="shared" ref="F30" si="91">C30-C26</f>
        <v>1910000</v>
      </c>
      <c r="G30" s="10">
        <f t="shared" ref="G30" si="92">((C30/C26)-1)*100</f>
        <v>2.0597433408821253</v>
      </c>
    </row>
    <row r="31" spans="1:7" x14ac:dyDescent="0.25">
      <c r="A31" s="1"/>
      <c r="B31" s="2" t="s">
        <v>9</v>
      </c>
      <c r="C31" s="3">
        <f t="shared" si="0"/>
        <v>108232000</v>
      </c>
      <c r="D31" s="4">
        <f t="shared" ref="D31" si="93">C31-C30</f>
        <v>13592000</v>
      </c>
      <c r="E31" s="5">
        <f t="shared" ref="E31" si="94">((C31/C30)-1)*100</f>
        <v>14.361792054099753</v>
      </c>
      <c r="F31" s="4">
        <f t="shared" ref="F31" si="95">C31-C27</f>
        <v>2713000</v>
      </c>
      <c r="G31" s="10">
        <f t="shared" ref="G31" si="96">((C31/C27)-1)*100</f>
        <v>2.5711009391673478</v>
      </c>
    </row>
    <row r="32" spans="1:7" x14ac:dyDescent="0.25">
      <c r="A32" s="1" t="s">
        <v>29</v>
      </c>
      <c r="B32" s="2" t="s">
        <v>11</v>
      </c>
      <c r="C32" s="3">
        <f t="shared" si="0"/>
        <v>97310000</v>
      </c>
      <c r="D32" s="4">
        <f t="shared" ref="D32" si="97">C32-C31</f>
        <v>-10922000</v>
      </c>
      <c r="E32" s="5">
        <f t="shared" ref="E32" si="98">((C32/C31)-1)*100</f>
        <v>-10.091285386946558</v>
      </c>
      <c r="F32" s="4">
        <f t="shared" ref="F32" si="99">C32-C28</f>
        <v>2702000</v>
      </c>
      <c r="G32" s="10">
        <f t="shared" ref="G32" si="100">((C32/C28)-1)*100</f>
        <v>2.8559952646710629</v>
      </c>
    </row>
    <row r="33" spans="1:7" x14ac:dyDescent="0.25">
      <c r="A33" s="1"/>
      <c r="B33" s="2" t="s">
        <v>7</v>
      </c>
      <c r="C33" s="3">
        <f t="shared" si="0"/>
        <v>97867000</v>
      </c>
      <c r="D33" s="4">
        <f t="shared" ref="D33" si="101">C33-C32</f>
        <v>557000</v>
      </c>
      <c r="E33" s="5">
        <f t="shared" ref="E33" si="102">((C33/C32)-1)*100</f>
        <v>0.57239749254958117</v>
      </c>
      <c r="F33" s="4">
        <f t="shared" ref="F33" si="103">C33-C29</f>
        <v>2488000</v>
      </c>
      <c r="G33" s="10">
        <f t="shared" ref="G33" si="104">((C33/C29)-1)*100</f>
        <v>2.6085406640874886</v>
      </c>
    </row>
    <row r="34" spans="1:7" x14ac:dyDescent="0.25">
      <c r="A34" s="1"/>
      <c r="B34" s="2" t="s">
        <v>8</v>
      </c>
      <c r="C34" s="3">
        <f t="shared" si="0"/>
        <v>99012000</v>
      </c>
      <c r="D34" s="4">
        <f t="shared" ref="D34" si="105">C34-C33</f>
        <v>1145000</v>
      </c>
      <c r="E34" s="5">
        <f t="shared" ref="E34" si="106">((C34/C33)-1)*100</f>
        <v>1.1699551432045485</v>
      </c>
      <c r="F34" s="4">
        <f t="shared" ref="F34" si="107">C34-C30</f>
        <v>4372000</v>
      </c>
      <c r="G34" s="10">
        <f t="shared" ref="G34" si="108">((C34/C30)-1)*100</f>
        <v>4.6196111580727006</v>
      </c>
    </row>
    <row r="35" spans="1:7" x14ac:dyDescent="0.25">
      <c r="A35" s="1"/>
      <c r="B35" s="2" t="s">
        <v>9</v>
      </c>
      <c r="C35" s="3">
        <f t="shared" si="0"/>
        <v>111247000</v>
      </c>
      <c r="D35" s="4">
        <f t="shared" ref="D35" si="109">C35-C34</f>
        <v>12235000</v>
      </c>
      <c r="E35" s="5">
        <f t="shared" ref="E35" si="110">((C35/C34)-1)*100</f>
        <v>12.357088029733765</v>
      </c>
      <c r="F35" s="4">
        <f t="shared" ref="F35" si="111">C35-C31</f>
        <v>3015000</v>
      </c>
      <c r="G35" s="10">
        <f t="shared" ref="G35" si="112">((C35/C31)-1)*100</f>
        <v>2.7856826077315322</v>
      </c>
    </row>
    <row r="36" spans="1:7" x14ac:dyDescent="0.25">
      <c r="A36" s="1" t="s">
        <v>30</v>
      </c>
      <c r="B36" s="2" t="s">
        <v>31</v>
      </c>
      <c r="C36" s="3">
        <f t="shared" si="0"/>
        <v>98828000</v>
      </c>
      <c r="D36" s="4">
        <f t="shared" ref="D36" si="113">C36-C35</f>
        <v>-12419000</v>
      </c>
      <c r="E36" s="5">
        <f t="shared" ref="E36" si="114">((C36/C35)-1)*100</f>
        <v>-11.163447104191571</v>
      </c>
      <c r="F36" s="4">
        <f t="shared" ref="F36" si="115">C36-C32</f>
        <v>1518000</v>
      </c>
      <c r="G36" s="10">
        <f t="shared" ref="G36" si="116">((C36/C32)-1)*100</f>
        <v>1.5599630048299229</v>
      </c>
    </row>
    <row r="37" spans="1:7" x14ac:dyDescent="0.25">
      <c r="A37" s="1"/>
      <c r="B37" s="2" t="s">
        <v>7</v>
      </c>
      <c r="C37" s="3">
        <f t="shared" si="0"/>
        <v>99825000</v>
      </c>
      <c r="D37" s="4">
        <f t="shared" ref="D37" si="117">C37-C36</f>
        <v>997000</v>
      </c>
      <c r="E37" s="5">
        <f t="shared" ref="E37" si="118">((C37/C36)-1)*100</f>
        <v>1.0088234103695415</v>
      </c>
      <c r="F37" s="4">
        <f t="shared" ref="F37" si="119">C37-C33</f>
        <v>1958000</v>
      </c>
      <c r="G37" s="10">
        <f t="shared" ref="G37" si="120">((C37/C33)-1)*100</f>
        <v>2.0006743846240349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61176000</v>
      </c>
      <c r="D44" s="17" t="s">
        <v>20</v>
      </c>
      <c r="E44" s="17" t="s">
        <v>20</v>
      </c>
      <c r="F44" s="17" t="s">
        <v>20</v>
      </c>
      <c r="G44" s="21" t="s">
        <v>20</v>
      </c>
    </row>
    <row r="45" spans="1:7" x14ac:dyDescent="0.25">
      <c r="A45" s="1"/>
      <c r="B45" s="2" t="s">
        <v>8</v>
      </c>
      <c r="C45" s="3">
        <v>63042000</v>
      </c>
      <c r="D45" s="4">
        <f t="shared" ref="D45:D46" si="121">C45-C44</f>
        <v>1866000</v>
      </c>
      <c r="E45" s="5">
        <f t="shared" ref="E45:E46" si="122">((C45/C44)-1)*100</f>
        <v>3.050215770890552</v>
      </c>
      <c r="F45" s="17" t="s">
        <v>20</v>
      </c>
      <c r="G45" s="21" t="s">
        <v>20</v>
      </c>
    </row>
    <row r="46" spans="1:7" x14ac:dyDescent="0.25">
      <c r="A46" s="1"/>
      <c r="B46" s="2" t="s">
        <v>9</v>
      </c>
      <c r="C46" s="3">
        <v>64760000</v>
      </c>
      <c r="D46" s="4">
        <f t="shared" si="121"/>
        <v>1718000</v>
      </c>
      <c r="E46" s="5">
        <f t="shared" si="122"/>
        <v>2.7251673487516337</v>
      </c>
      <c r="F46" s="17" t="s">
        <v>20</v>
      </c>
      <c r="G46" s="21" t="s">
        <v>20</v>
      </c>
    </row>
    <row r="47" spans="1:7" x14ac:dyDescent="0.25">
      <c r="A47" s="1" t="s">
        <v>15</v>
      </c>
      <c r="B47" s="2" t="s">
        <v>11</v>
      </c>
      <c r="C47" s="3">
        <v>63734000</v>
      </c>
      <c r="D47" s="4">
        <f t="shared" ref="D47" si="123">C47-C46</f>
        <v>-1026000</v>
      </c>
      <c r="E47" s="5">
        <f t="shared" ref="E47" si="124">((C47/C46)-1)*100</f>
        <v>-1.5843113032736222</v>
      </c>
      <c r="F47" s="17" t="s">
        <v>20</v>
      </c>
      <c r="G47" s="21" t="s">
        <v>20</v>
      </c>
    </row>
    <row r="48" spans="1:7" x14ac:dyDescent="0.25">
      <c r="A48" s="1"/>
      <c r="B48" s="2" t="s">
        <v>7</v>
      </c>
      <c r="C48" s="3">
        <v>60679000</v>
      </c>
      <c r="D48" s="4">
        <f t="shared" ref="D48" si="125">C48-C47</f>
        <v>-3055000</v>
      </c>
      <c r="E48" s="5">
        <f t="shared" ref="E48" si="126">((C48/C47)-1)*100</f>
        <v>-4.7933599020930746</v>
      </c>
      <c r="F48" s="4">
        <f t="shared" ref="F48" si="127">C48-C44</f>
        <v>-497000</v>
      </c>
      <c r="G48" s="10">
        <f t="shared" ref="G48" si="128">((C48/C44)-1)*100</f>
        <v>-0.81241009546226817</v>
      </c>
    </row>
    <row r="49" spans="1:7" x14ac:dyDescent="0.25">
      <c r="A49" s="1"/>
      <c r="B49" s="2" t="s">
        <v>8</v>
      </c>
      <c r="C49" s="3">
        <v>62299000</v>
      </c>
      <c r="D49" s="4">
        <f t="shared" ref="D49" si="129">C49-C48</f>
        <v>1620000</v>
      </c>
      <c r="E49" s="5">
        <f t="shared" ref="E49" si="130">((C49/C48)-1)*100</f>
        <v>2.6697869114520767</v>
      </c>
      <c r="F49" s="4">
        <f t="shared" ref="F49" si="131">C49-C45</f>
        <v>-743000</v>
      </c>
      <c r="G49" s="10">
        <f t="shared" ref="G49" si="132">((C49/C45)-1)*100</f>
        <v>-1.178579359791887</v>
      </c>
    </row>
    <row r="50" spans="1:7" x14ac:dyDescent="0.25">
      <c r="A50" s="1"/>
      <c r="B50" s="2" t="s">
        <v>9</v>
      </c>
      <c r="C50" s="3">
        <v>63526000</v>
      </c>
      <c r="D50" s="4">
        <f t="shared" ref="D50" si="133">C50-C49</f>
        <v>1227000</v>
      </c>
      <c r="E50" s="5">
        <f t="shared" ref="E50" si="134">((C50/C49)-1)*100</f>
        <v>1.9695340214128665</v>
      </c>
      <c r="F50" s="4">
        <f t="shared" ref="F50" si="135">C50-C46</f>
        <v>-1234000</v>
      </c>
      <c r="G50" s="10">
        <f t="shared" ref="G50" si="136">((C50/C46)-1)*100</f>
        <v>-1.9054972205064802</v>
      </c>
    </row>
    <row r="51" spans="1:7" x14ac:dyDescent="0.25">
      <c r="A51" s="1" t="s">
        <v>16</v>
      </c>
      <c r="B51" s="2" t="s">
        <v>11</v>
      </c>
      <c r="C51" s="3">
        <v>62356000</v>
      </c>
      <c r="D51" s="4">
        <f t="shared" ref="D51" si="137">C51-C50</f>
        <v>-1170000</v>
      </c>
      <c r="E51" s="5">
        <f t="shared" ref="E51" si="138">((C51/C50)-1)*100</f>
        <v>-1.84176557629947</v>
      </c>
      <c r="F51" s="4">
        <f t="shared" ref="F51" si="139">C51-C47</f>
        <v>-1378000</v>
      </c>
      <c r="G51" s="10">
        <f t="shared" ref="G51" si="140">((C51/C47)-1)*100</f>
        <v>-2.1621112749866667</v>
      </c>
    </row>
    <row r="52" spans="1:7" x14ac:dyDescent="0.25">
      <c r="A52" s="1"/>
      <c r="B52" s="2" t="s">
        <v>7</v>
      </c>
      <c r="C52" s="3">
        <v>52955000</v>
      </c>
      <c r="D52" s="4">
        <f t="shared" ref="D52" si="141">C52-C51</f>
        <v>-9401000</v>
      </c>
      <c r="E52" s="5">
        <f t="shared" ref="E52" si="142">((C52/C51)-1)*100</f>
        <v>-15.07633587786259</v>
      </c>
      <c r="F52" s="4">
        <f t="shared" ref="F52" si="143">C52-C48</f>
        <v>-7724000</v>
      </c>
      <c r="G52" s="10">
        <f t="shared" ref="G52" si="144">((C52/C48)-1)*100</f>
        <v>-12.729280311145541</v>
      </c>
    </row>
    <row r="53" spans="1:7" x14ac:dyDescent="0.25">
      <c r="A53" s="1"/>
      <c r="B53" s="2" t="s">
        <v>8</v>
      </c>
      <c r="C53" s="3">
        <v>59093000</v>
      </c>
      <c r="D53" s="4">
        <f t="shared" ref="D53" si="145">C53-C52</f>
        <v>6138000</v>
      </c>
      <c r="E53" s="5">
        <f t="shared" ref="E53" si="146">((C53/C52)-1)*100</f>
        <v>11.5909734680389</v>
      </c>
      <c r="F53" s="4">
        <f t="shared" ref="F53" si="147">C53-C49</f>
        <v>-3206000</v>
      </c>
      <c r="G53" s="10">
        <f t="shared" ref="G53" si="148">((C53/C49)-1)*100</f>
        <v>-5.1461500184593607</v>
      </c>
    </row>
    <row r="54" spans="1:7" x14ac:dyDescent="0.25">
      <c r="A54" s="1"/>
      <c r="B54" s="2" t="s">
        <v>9</v>
      </c>
      <c r="C54" s="3">
        <v>61404000</v>
      </c>
      <c r="D54" s="4">
        <f t="shared" ref="D54" si="149">C54-C53</f>
        <v>2311000</v>
      </c>
      <c r="E54" s="5">
        <f t="shared" ref="E54" si="150">((C54/C53)-1)*100</f>
        <v>3.9107846953107872</v>
      </c>
      <c r="F54" s="4">
        <f t="shared" ref="F54" si="151">C54-C50</f>
        <v>-2122000</v>
      </c>
      <c r="G54" s="10">
        <f t="shared" ref="G54" si="152">((C54/C50)-1)*100</f>
        <v>-3.3403645751345912</v>
      </c>
    </row>
    <row r="55" spans="1:7" x14ac:dyDescent="0.25">
      <c r="A55" s="1" t="s">
        <v>17</v>
      </c>
      <c r="B55" s="2" t="s">
        <v>11</v>
      </c>
      <c r="C55" s="3">
        <v>60267000</v>
      </c>
      <c r="D55" s="4">
        <f t="shared" ref="D55" si="153">C55-C54</f>
        <v>-1137000</v>
      </c>
      <c r="E55" s="5">
        <f t="shared" ref="E55" si="154">((C55/C54)-1)*100</f>
        <v>-1.8516709009185117</v>
      </c>
      <c r="F55" s="4">
        <f t="shared" ref="F55" si="155">C55-C51</f>
        <v>-2089000</v>
      </c>
      <c r="G55" s="10">
        <f t="shared" ref="G55" si="156">((C55/C51)-1)*100</f>
        <v>-3.3501186734235633</v>
      </c>
    </row>
    <row r="56" spans="1:7" x14ac:dyDescent="0.25">
      <c r="A56" s="1"/>
      <c r="B56" s="2" t="s">
        <v>7</v>
      </c>
      <c r="C56" s="3">
        <v>68199000</v>
      </c>
      <c r="D56" s="4">
        <f t="shared" ref="D56" si="157">C56-C55</f>
        <v>7932000</v>
      </c>
      <c r="E56" s="5">
        <f t="shared" ref="E56" si="158">((C56/C55)-1)*100</f>
        <v>13.161431629249831</v>
      </c>
      <c r="F56" s="4">
        <f t="shared" ref="F56" si="159">C56-C52</f>
        <v>15244000</v>
      </c>
      <c r="G56" s="10">
        <f t="shared" ref="G56" si="160">((C56/C52)-1)*100</f>
        <v>28.786705693513358</v>
      </c>
    </row>
    <row r="57" spans="1:7" x14ac:dyDescent="0.25">
      <c r="A57" s="1"/>
      <c r="B57" s="2" t="s">
        <v>8</v>
      </c>
      <c r="C57" s="3">
        <v>69091000</v>
      </c>
      <c r="D57" s="4">
        <f t="shared" ref="D57" si="161">C57-C56</f>
        <v>892000</v>
      </c>
      <c r="E57" s="5">
        <f t="shared" ref="E57" si="162">((C57/C56)-1)*100</f>
        <v>1.3079370665258994</v>
      </c>
      <c r="F57" s="4">
        <f t="shared" ref="F57" si="163">C57-C53</f>
        <v>9998000</v>
      </c>
      <c r="G57" s="10">
        <f t="shared" ref="G57" si="164">((C57/C53)-1)*100</f>
        <v>16.91909363207149</v>
      </c>
    </row>
    <row r="58" spans="1:7" x14ac:dyDescent="0.25">
      <c r="A58" s="1"/>
      <c r="B58" s="2" t="s">
        <v>9</v>
      </c>
      <c r="C58" s="3">
        <v>70752000</v>
      </c>
      <c r="D58" s="4">
        <f t="shared" ref="D58" si="165">C58-C57</f>
        <v>1661000</v>
      </c>
      <c r="E58" s="5">
        <f t="shared" ref="E58" si="166">((C58/C57)-1)*100</f>
        <v>2.4040757841108151</v>
      </c>
      <c r="F58" s="4">
        <f t="shared" ref="F58" si="167">C58-C54</f>
        <v>9348000</v>
      </c>
      <c r="G58" s="10">
        <f t="shared" ref="G58" si="168">((C58/C54)-1)*100</f>
        <v>15.223763924174328</v>
      </c>
    </row>
    <row r="59" spans="1:7" x14ac:dyDescent="0.25">
      <c r="A59" s="1" t="s">
        <v>25</v>
      </c>
      <c r="B59" s="2" t="s">
        <v>11</v>
      </c>
      <c r="C59" s="3">
        <v>71454000</v>
      </c>
      <c r="D59" s="4">
        <f t="shared" ref="D59" si="169">C59-C58</f>
        <v>702000</v>
      </c>
      <c r="E59" s="5">
        <f t="shared" ref="E59" si="170">((C59/C58)-1)*100</f>
        <v>0.99219810040704903</v>
      </c>
      <c r="F59" s="4">
        <f t="shared" ref="F59" si="171">C59-C55</f>
        <v>11187000</v>
      </c>
      <c r="G59" s="10">
        <f t="shared" ref="G59" si="172">((C59/C55)-1)*100</f>
        <v>18.562397331873171</v>
      </c>
    </row>
    <row r="60" spans="1:7" x14ac:dyDescent="0.25">
      <c r="A60" s="1"/>
      <c r="B60" s="2" t="s">
        <v>7</v>
      </c>
      <c r="C60" s="3">
        <v>73742000</v>
      </c>
      <c r="D60" s="4">
        <f t="shared" ref="D60" si="173">C60-C59</f>
        <v>2288000</v>
      </c>
      <c r="E60" s="5">
        <f t="shared" ref="E60" si="174">((C60/C59)-1)*100</f>
        <v>3.2020600666162746</v>
      </c>
      <c r="F60" s="4">
        <f t="shared" ref="F60" si="175">C60-C56</f>
        <v>5543000</v>
      </c>
      <c r="G60" s="10">
        <f t="shared" ref="G60" si="176">((C60/C56)-1)*100</f>
        <v>8.1276851566738593</v>
      </c>
    </row>
    <row r="61" spans="1:7" x14ac:dyDescent="0.25">
      <c r="A61" s="1"/>
      <c r="B61" s="2" t="s">
        <v>8</v>
      </c>
      <c r="C61" s="3">
        <v>76432000</v>
      </c>
      <c r="D61" s="4">
        <f t="shared" ref="D61" si="177">C61-C60</f>
        <v>2690000</v>
      </c>
      <c r="E61" s="5">
        <f t="shared" ref="E61" si="178">((C61/C60)-1)*100</f>
        <v>3.6478533264625357</v>
      </c>
      <c r="F61" s="4">
        <f t="shared" ref="F61" si="179">C61-C57</f>
        <v>7341000</v>
      </c>
      <c r="G61" s="10">
        <f t="shared" ref="G61" si="180">((C61/C57)-1)*100</f>
        <v>10.625117598529465</v>
      </c>
    </row>
    <row r="62" spans="1:7" x14ac:dyDescent="0.25">
      <c r="A62" s="1"/>
      <c r="B62" s="2" t="s">
        <v>9</v>
      </c>
      <c r="C62" s="3">
        <v>80637000</v>
      </c>
      <c r="D62" s="4">
        <f t="shared" ref="D62" si="181">C62-C61</f>
        <v>4205000</v>
      </c>
      <c r="E62" s="5">
        <f t="shared" ref="E62" si="182">((C62/C61)-1)*100</f>
        <v>5.5016223571278999</v>
      </c>
      <c r="F62" s="4">
        <f t="shared" ref="F62" si="183">C62-C58</f>
        <v>9885000</v>
      </c>
      <c r="G62" s="10">
        <f t="shared" ref="G62" si="184">((C62/C58)-1)*100</f>
        <v>13.971336499321584</v>
      </c>
    </row>
    <row r="63" spans="1:7" x14ac:dyDescent="0.25">
      <c r="A63" s="1" t="s">
        <v>26</v>
      </c>
      <c r="B63" s="2" t="s">
        <v>11</v>
      </c>
      <c r="C63" s="3">
        <v>79531000</v>
      </c>
      <c r="D63" s="4">
        <f t="shared" ref="D63" si="185">C63-C62</f>
        <v>-1106000</v>
      </c>
      <c r="E63" s="5">
        <f t="shared" ref="E63" si="186">((C63/C62)-1)*100</f>
        <v>-1.3715788037749421</v>
      </c>
      <c r="F63" s="4">
        <f t="shared" ref="F63" si="187">C63-C59</f>
        <v>8077000</v>
      </c>
      <c r="G63" s="10">
        <f t="shared" ref="G63" si="188">((C63/C59)-1)*100</f>
        <v>11.30377585579534</v>
      </c>
    </row>
    <row r="64" spans="1:7" x14ac:dyDescent="0.25">
      <c r="A64" s="1"/>
      <c r="B64" s="2" t="s">
        <v>7</v>
      </c>
      <c r="C64" s="3">
        <v>81338000</v>
      </c>
      <c r="D64" s="4">
        <f t="shared" ref="D64" si="189">C64-C63</f>
        <v>1807000</v>
      </c>
      <c r="E64" s="5">
        <f t="shared" ref="E64" si="190">((C64/C63)-1)*100</f>
        <v>2.2720700104361891</v>
      </c>
      <c r="F64" s="4">
        <f t="shared" ref="F64" si="191">C64-C60</f>
        <v>7596000</v>
      </c>
      <c r="G64" s="10">
        <f t="shared" ref="G64" si="192">((C64/C60)-1)*100</f>
        <v>10.300778389520215</v>
      </c>
    </row>
    <row r="65" spans="1:7" x14ac:dyDescent="0.25">
      <c r="A65" s="1"/>
      <c r="B65" s="2" t="s">
        <v>8</v>
      </c>
      <c r="C65" s="3">
        <v>83278000</v>
      </c>
      <c r="D65" s="4">
        <f t="shared" ref="D65" si="193">C65-C64</f>
        <v>1940000</v>
      </c>
      <c r="E65" s="5">
        <f t="shared" ref="E65" si="194">((C65/C64)-1)*100</f>
        <v>2.3851090511200157</v>
      </c>
      <c r="F65" s="4">
        <f t="shared" ref="F65" si="195">C65-C61</f>
        <v>6846000</v>
      </c>
      <c r="G65" s="10">
        <f t="shared" ref="G65" si="196">((C65/C61)-1)*100</f>
        <v>8.9569813690600686</v>
      </c>
    </row>
    <row r="66" spans="1:7" x14ac:dyDescent="0.25">
      <c r="A66" s="1"/>
      <c r="B66" s="2" t="s">
        <v>9</v>
      </c>
      <c r="C66" s="3">
        <v>85463000</v>
      </c>
      <c r="D66" s="4">
        <f t="shared" ref="D66" si="197">C66-C65</f>
        <v>2185000</v>
      </c>
      <c r="E66" s="5">
        <f t="shared" ref="E66" si="198">((C66/C65)-1)*100</f>
        <v>2.6237421647974157</v>
      </c>
      <c r="F66" s="4">
        <f t="shared" ref="F66" si="199">C66-C62</f>
        <v>4826000</v>
      </c>
      <c r="G66" s="10">
        <f t="shared" ref="G66" si="200">((C66/C62)-1)*100</f>
        <v>5.9848456663814442</v>
      </c>
    </row>
    <row r="67" spans="1:7" x14ac:dyDescent="0.25">
      <c r="A67" s="1" t="s">
        <v>28</v>
      </c>
      <c r="B67" s="2" t="s">
        <v>11</v>
      </c>
      <c r="C67" s="3">
        <v>82875000</v>
      </c>
      <c r="D67" s="4">
        <f t="shared" ref="D67" si="201">C67-C66</f>
        <v>-2588000</v>
      </c>
      <c r="E67" s="5">
        <f t="shared" ref="E67" si="202">((C67/C66)-1)*100</f>
        <v>-3.0282110386951056</v>
      </c>
      <c r="F67" s="4">
        <f t="shared" ref="F67" si="203">C67-C63</f>
        <v>3344000</v>
      </c>
      <c r="G67" s="10">
        <f t="shared" ref="G67" si="204">((C67/C63)-1)*100</f>
        <v>4.2046497592133969</v>
      </c>
    </row>
    <row r="68" spans="1:7" x14ac:dyDescent="0.25">
      <c r="A68" s="1"/>
      <c r="B68" s="2" t="s">
        <v>7</v>
      </c>
      <c r="C68" s="3">
        <v>84949000</v>
      </c>
      <c r="D68" s="4">
        <f t="shared" ref="D68" si="205">C68-C67</f>
        <v>2074000</v>
      </c>
      <c r="E68" s="5">
        <f t="shared" ref="E68" si="206">((C68/C67)-1)*100</f>
        <v>2.5025641025641088</v>
      </c>
      <c r="F68" s="4">
        <f t="shared" ref="F68" si="207">C68-C64</f>
        <v>3611000</v>
      </c>
      <c r="G68" s="10">
        <f t="shared" ref="G68" si="208">((C68/C64)-1)*100</f>
        <v>4.4394993729867993</v>
      </c>
    </row>
    <row r="69" spans="1:7" x14ac:dyDescent="0.25">
      <c r="A69" s="1"/>
      <c r="B69" s="2" t="s">
        <v>8</v>
      </c>
      <c r="C69" s="3">
        <v>86286000</v>
      </c>
      <c r="D69" s="4">
        <f t="shared" ref="D69" si="209">C69-C68</f>
        <v>1337000</v>
      </c>
      <c r="E69" s="5">
        <f t="shared" ref="E69" si="210">((C69/C68)-1)*100</f>
        <v>1.5738855077752634</v>
      </c>
      <c r="F69" s="4">
        <f t="shared" ref="F69" si="211">C69-C65</f>
        <v>3008000</v>
      </c>
      <c r="G69" s="10">
        <f t="shared" ref="G69" si="212">((C69/C65)-1)*100</f>
        <v>3.6119983669156364</v>
      </c>
    </row>
    <row r="70" spans="1:7" x14ac:dyDescent="0.25">
      <c r="A70" s="1"/>
      <c r="B70" s="2" t="s">
        <v>9</v>
      </c>
      <c r="C70" s="3">
        <v>87882000</v>
      </c>
      <c r="D70" s="4">
        <f t="shared" ref="D70" si="213">C70-C69</f>
        <v>1596000</v>
      </c>
      <c r="E70" s="5">
        <f t="shared" ref="E70" si="214">((C70/C69)-1)*100</f>
        <v>1.8496627494611007</v>
      </c>
      <c r="F70" s="4">
        <f t="shared" ref="F70" si="215">C70-C66</f>
        <v>2419000</v>
      </c>
      <c r="G70" s="10">
        <f t="shared" ref="G70" si="216">((C70/C66)-1)*100</f>
        <v>2.830464645519104</v>
      </c>
    </row>
    <row r="71" spans="1:7" x14ac:dyDescent="0.25">
      <c r="A71" s="1" t="s">
        <v>29</v>
      </c>
      <c r="B71" s="2" t="s">
        <v>11</v>
      </c>
      <c r="C71" s="3">
        <v>86087000</v>
      </c>
      <c r="D71" s="4">
        <f t="shared" ref="D71" si="217">C71-C70</f>
        <v>-1795000</v>
      </c>
      <c r="E71" s="5">
        <f t="shared" ref="E71" si="218">((C71/C70)-1)*100</f>
        <v>-2.0425115495778412</v>
      </c>
      <c r="F71" s="4">
        <f t="shared" ref="F71" si="219">C71-C67</f>
        <v>3212000</v>
      </c>
      <c r="G71" s="10">
        <f t="shared" ref="G71" si="220">((C71/C67)-1)*100</f>
        <v>3.8757164404223277</v>
      </c>
    </row>
    <row r="72" spans="1:7" x14ac:dyDescent="0.25">
      <c r="A72" s="1"/>
      <c r="B72" s="2" t="s">
        <v>7</v>
      </c>
      <c r="C72" s="3">
        <v>87498000</v>
      </c>
      <c r="D72" s="4">
        <f t="shared" ref="D72" si="221">C72-C71</f>
        <v>1411000</v>
      </c>
      <c r="E72" s="5">
        <f t="shared" ref="E72" si="222">((C72/C71)-1)*100</f>
        <v>1.6390395762426291</v>
      </c>
      <c r="F72" s="4">
        <f t="shared" ref="F72" si="223">C72-C68</f>
        <v>2549000</v>
      </c>
      <c r="G72" s="10">
        <f t="shared" ref="G72" si="224">((C72/C68)-1)*100</f>
        <v>3.0006239037540183</v>
      </c>
    </row>
    <row r="73" spans="1:7" x14ac:dyDescent="0.25">
      <c r="A73" s="1"/>
      <c r="B73" s="2" t="s">
        <v>8</v>
      </c>
      <c r="C73" s="3">
        <v>89354000</v>
      </c>
      <c r="D73" s="4">
        <f t="shared" ref="D73" si="225">C73-C72</f>
        <v>1856000</v>
      </c>
      <c r="E73" s="5">
        <f t="shared" ref="E73" si="226">((C73/C72)-1)*100</f>
        <v>2.1211913415163819</v>
      </c>
      <c r="F73" s="4">
        <f t="shared" ref="F73" si="227">C73-C69</f>
        <v>3068000</v>
      </c>
      <c r="G73" s="10">
        <f t="shared" ref="G73" si="228">((C73/C69)-1)*100</f>
        <v>3.5556173655054035</v>
      </c>
    </row>
    <row r="74" spans="1:7" x14ac:dyDescent="0.25">
      <c r="A74" s="1"/>
      <c r="B74" s="2" t="s">
        <v>9</v>
      </c>
      <c r="C74" s="3">
        <v>90126000</v>
      </c>
      <c r="D74" s="4">
        <f t="shared" ref="D74" si="229">C74-C73</f>
        <v>772000</v>
      </c>
      <c r="E74" s="5">
        <f t="shared" ref="E74" si="230">((C74/C73)-1)*100</f>
        <v>0.86397922868590715</v>
      </c>
      <c r="F74" s="4">
        <f t="shared" ref="F74" si="231">C74-C70</f>
        <v>2244000</v>
      </c>
      <c r="G74" s="10">
        <f t="shared" ref="G74" si="232">((C74/C70)-1)*100</f>
        <v>2.5534239093329747</v>
      </c>
    </row>
    <row r="75" spans="1:7" x14ac:dyDescent="0.25">
      <c r="A75" s="1" t="s">
        <v>30</v>
      </c>
      <c r="B75" s="2" t="s">
        <v>31</v>
      </c>
      <c r="C75" s="3">
        <v>87864000</v>
      </c>
      <c r="D75" s="4">
        <f t="shared" ref="D75" si="233">C75-C74</f>
        <v>-2262000</v>
      </c>
      <c r="E75" s="5">
        <f t="shared" ref="E75" si="234">((C75/C74)-1)*100</f>
        <v>-2.5098195859130534</v>
      </c>
      <c r="F75" s="4">
        <f t="shared" ref="F75" si="235">C75-C71</f>
        <v>1777000</v>
      </c>
      <c r="G75" s="10">
        <f t="shared" ref="G75" si="236">((C75/C71)-1)*100</f>
        <v>2.064190876671268</v>
      </c>
    </row>
    <row r="76" spans="1:7" x14ac:dyDescent="0.25">
      <c r="A76" s="1"/>
      <c r="B76" s="2" t="s">
        <v>7</v>
      </c>
      <c r="C76" s="3">
        <v>88748000</v>
      </c>
      <c r="D76" s="4">
        <f t="shared" ref="D76" si="237">C76-C75</f>
        <v>884000</v>
      </c>
      <c r="E76" s="5">
        <f t="shared" ref="E76" si="238">((C76/C75)-1)*100</f>
        <v>1.0061003368842858</v>
      </c>
      <c r="F76" s="4">
        <f t="shared" ref="F76" si="239">C76-C72</f>
        <v>1250000</v>
      </c>
      <c r="G76" s="10">
        <f t="shared" ref="G76" si="240">((C76/C72)-1)*100</f>
        <v>1.4286040823790369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2845000</v>
      </c>
      <c r="D83" s="17" t="s">
        <v>20</v>
      </c>
      <c r="E83" s="17" t="s">
        <v>20</v>
      </c>
      <c r="F83" s="17" t="s">
        <v>20</v>
      </c>
      <c r="G83" s="21" t="s">
        <v>20</v>
      </c>
    </row>
    <row r="84" spans="1:7" x14ac:dyDescent="0.25">
      <c r="A84" s="1"/>
      <c r="B84" s="2" t="s">
        <v>8</v>
      </c>
      <c r="C84" s="3">
        <v>2360000</v>
      </c>
      <c r="D84" s="4">
        <f t="shared" ref="D84:D85" si="241">C84-C83</f>
        <v>-485000</v>
      </c>
      <c r="E84" s="5">
        <f t="shared" ref="E84:E85" si="242">((C84/C83)-1)*100</f>
        <v>-17.04745166959578</v>
      </c>
      <c r="F84" s="17" t="s">
        <v>20</v>
      </c>
      <c r="G84" s="21" t="s">
        <v>20</v>
      </c>
    </row>
    <row r="85" spans="1:7" x14ac:dyDescent="0.25">
      <c r="A85" s="1"/>
      <c r="B85" s="2" t="s">
        <v>9</v>
      </c>
      <c r="C85" s="3">
        <v>9798000</v>
      </c>
      <c r="D85" s="4">
        <f t="shared" si="241"/>
        <v>7438000</v>
      </c>
      <c r="E85" s="5">
        <f t="shared" si="242"/>
        <v>315.16949152542378</v>
      </c>
      <c r="F85" s="17" t="s">
        <v>20</v>
      </c>
      <c r="G85" s="21" t="s">
        <v>20</v>
      </c>
    </row>
    <row r="86" spans="1:7" x14ac:dyDescent="0.25">
      <c r="A86" s="1" t="s">
        <v>15</v>
      </c>
      <c r="B86" s="2" t="s">
        <v>11</v>
      </c>
      <c r="C86" s="3">
        <v>3289000</v>
      </c>
      <c r="D86" s="4">
        <f t="shared" ref="D86" si="243">C86-C85</f>
        <v>-6509000</v>
      </c>
      <c r="E86" s="5">
        <f t="shared" ref="E86" si="244">((C86/C85)-1)*100</f>
        <v>-66.431924882629104</v>
      </c>
      <c r="F86" s="17" t="s">
        <v>20</v>
      </c>
      <c r="G86" s="21" t="s">
        <v>20</v>
      </c>
    </row>
    <row r="87" spans="1:7" x14ac:dyDescent="0.25">
      <c r="A87" s="1"/>
      <c r="B87" s="2" t="s">
        <v>7</v>
      </c>
      <c r="C87" s="3">
        <v>2671000</v>
      </c>
      <c r="D87" s="4">
        <f t="shared" ref="D87" si="245">C87-C86</f>
        <v>-618000</v>
      </c>
      <c r="E87" s="5">
        <f t="shared" ref="E87" si="246">((C87/C86)-1)*100</f>
        <v>-18.789905746427483</v>
      </c>
      <c r="F87" s="4">
        <f t="shared" ref="F87" si="247">C87-C83</f>
        <v>-174000</v>
      </c>
      <c r="G87" s="10">
        <f t="shared" ref="G87" si="248">((C87/C83)-1)*100</f>
        <v>-6.1159929701230187</v>
      </c>
    </row>
    <row r="88" spans="1:7" x14ac:dyDescent="0.25">
      <c r="A88" s="1"/>
      <c r="B88" s="2" t="s">
        <v>8</v>
      </c>
      <c r="C88" s="3">
        <v>2144000</v>
      </c>
      <c r="D88" s="4">
        <f t="shared" ref="D88" si="249">C88-C87</f>
        <v>-527000</v>
      </c>
      <c r="E88" s="5">
        <f t="shared" ref="E88" si="250">((C88/C87)-1)*100</f>
        <v>-19.730438038187948</v>
      </c>
      <c r="F88" s="4">
        <f t="shared" ref="F88" si="251">C88-C84</f>
        <v>-216000</v>
      </c>
      <c r="G88" s="10">
        <f t="shared" ref="G88" si="252">((C88/C84)-1)*100</f>
        <v>-9.1525423728813564</v>
      </c>
    </row>
    <row r="89" spans="1:7" x14ac:dyDescent="0.25">
      <c r="A89" s="1"/>
      <c r="B89" s="2" t="s">
        <v>9</v>
      </c>
      <c r="C89" s="3">
        <v>9161000</v>
      </c>
      <c r="D89" s="4">
        <f t="shared" ref="D89" si="253">C89-C88</f>
        <v>7017000</v>
      </c>
      <c r="E89" s="5">
        <f t="shared" ref="E89" si="254">((C89/C88)-1)*100</f>
        <v>327.28544776119401</v>
      </c>
      <c r="F89" s="4">
        <f t="shared" ref="F89" si="255">C89-C85</f>
        <v>-637000</v>
      </c>
      <c r="G89" s="10">
        <f t="shared" ref="G89" si="256">((C89/C85)-1)*100</f>
        <v>-6.501326801388041</v>
      </c>
    </row>
    <row r="90" spans="1:7" x14ac:dyDescent="0.25">
      <c r="A90" s="1" t="s">
        <v>16</v>
      </c>
      <c r="B90" s="2" t="s">
        <v>11</v>
      </c>
      <c r="C90" s="3">
        <v>2895000</v>
      </c>
      <c r="D90" s="4">
        <f t="shared" ref="D90" si="257">C90-C89</f>
        <v>-6266000</v>
      </c>
      <c r="E90" s="5">
        <f t="shared" ref="E90" si="258">((C90/C89)-1)*100</f>
        <v>-68.398646435978605</v>
      </c>
      <c r="F90" s="4">
        <f t="shared" ref="F90" si="259">C90-C86</f>
        <v>-394000</v>
      </c>
      <c r="G90" s="10">
        <f t="shared" ref="G90" si="260">((C90/C86)-1)*100</f>
        <v>-11.979325022803289</v>
      </c>
    </row>
    <row r="91" spans="1:7" x14ac:dyDescent="0.25">
      <c r="A91" s="1"/>
      <c r="B91" s="2" t="s">
        <v>7</v>
      </c>
      <c r="C91" s="3">
        <v>2116000</v>
      </c>
      <c r="D91" s="4">
        <f t="shared" ref="D91" si="261">C91-C90</f>
        <v>-779000</v>
      </c>
      <c r="E91" s="5">
        <f t="shared" ref="E91" si="262">((C91/C90)-1)*100</f>
        <v>-26.908462867012094</v>
      </c>
      <c r="F91" s="4">
        <f t="shared" ref="F91" si="263">C91-C87</f>
        <v>-555000</v>
      </c>
      <c r="G91" s="10">
        <f t="shared" ref="G91" si="264">((C91/C87)-1)*100</f>
        <v>-20.778734556345935</v>
      </c>
    </row>
    <row r="92" spans="1:7" x14ac:dyDescent="0.25">
      <c r="A92" s="1"/>
      <c r="B92" s="2" t="s">
        <v>8</v>
      </c>
      <c r="C92" s="3">
        <v>1459000</v>
      </c>
      <c r="D92" s="4">
        <f t="shared" ref="D92" si="265">C92-C91</f>
        <v>-657000</v>
      </c>
      <c r="E92" s="5">
        <f t="shared" ref="E92" si="266">((C92/C91)-1)*100</f>
        <v>-31.049149338374292</v>
      </c>
      <c r="F92" s="4">
        <f t="shared" ref="F92" si="267">C92-C88</f>
        <v>-685000</v>
      </c>
      <c r="G92" s="10">
        <f t="shared" ref="G92" si="268">((C92/C88)-1)*100</f>
        <v>-31.949626865671643</v>
      </c>
    </row>
    <row r="93" spans="1:7" x14ac:dyDescent="0.25">
      <c r="A93" s="1"/>
      <c r="B93" s="2" t="s">
        <v>9</v>
      </c>
      <c r="C93" s="3">
        <v>8008000</v>
      </c>
      <c r="D93" s="4">
        <f t="shared" ref="D93" si="269">C93-C92</f>
        <v>6549000</v>
      </c>
      <c r="E93" s="5">
        <f t="shared" ref="E93" si="270">((C93/C92)-1)*100</f>
        <v>448.8690884167238</v>
      </c>
      <c r="F93" s="4">
        <f t="shared" ref="F93" si="271">C93-C89</f>
        <v>-1153000</v>
      </c>
      <c r="G93" s="10">
        <f t="shared" ref="G93" si="272">((C93/C89)-1)*100</f>
        <v>-12.585962231197467</v>
      </c>
    </row>
    <row r="94" spans="1:7" x14ac:dyDescent="0.25">
      <c r="A94" s="1" t="s">
        <v>17</v>
      </c>
      <c r="B94" s="2" t="s">
        <v>11</v>
      </c>
      <c r="C94" s="3">
        <v>3977000</v>
      </c>
      <c r="D94" s="4">
        <f t="shared" ref="D94" si="273">C94-C93</f>
        <v>-4031000</v>
      </c>
      <c r="E94" s="5">
        <f t="shared" ref="E94" si="274">((C94/C93)-1)*100</f>
        <v>-50.337162837162829</v>
      </c>
      <c r="F94" s="4">
        <f t="shared" ref="F94" si="275">C94-C90</f>
        <v>1082000</v>
      </c>
      <c r="G94" s="10">
        <f t="shared" ref="G94" si="276">((C94/C90)-1)*100</f>
        <v>37.374784110535408</v>
      </c>
    </row>
    <row r="95" spans="1:7" x14ac:dyDescent="0.25">
      <c r="A95" s="1"/>
      <c r="B95" s="2" t="s">
        <v>7</v>
      </c>
      <c r="C95" s="3">
        <v>2680000</v>
      </c>
      <c r="D95" s="4">
        <f t="shared" ref="D95" si="277">C95-C94</f>
        <v>-1297000</v>
      </c>
      <c r="E95" s="5">
        <f t="shared" ref="E95" si="278">((C95/C94)-1)*100</f>
        <v>-32.612522001508673</v>
      </c>
      <c r="F95" s="4">
        <f t="shared" ref="F95" si="279">C95-C91</f>
        <v>564000</v>
      </c>
      <c r="G95" s="10">
        <f t="shared" ref="G95" si="280">((C95/C91)-1)*100</f>
        <v>26.65406427221173</v>
      </c>
    </row>
    <row r="96" spans="1:7" x14ac:dyDescent="0.25">
      <c r="A96" s="1"/>
      <c r="B96" s="2" t="s">
        <v>8</v>
      </c>
      <c r="C96" s="3">
        <v>3467000</v>
      </c>
      <c r="D96" s="4">
        <f t="shared" ref="D96" si="281">C96-C95</f>
        <v>787000</v>
      </c>
      <c r="E96" s="5">
        <f t="shared" ref="E96" si="282">((C96/C95)-1)*100</f>
        <v>29.365671641791046</v>
      </c>
      <c r="F96" s="4">
        <f t="shared" ref="F96" si="283">C96-C92</f>
        <v>2008000</v>
      </c>
      <c r="G96" s="10">
        <f t="shared" ref="G96" si="284">((C96/C92)-1)*100</f>
        <v>137.62851267991775</v>
      </c>
    </row>
    <row r="97" spans="1:7" x14ac:dyDescent="0.25">
      <c r="A97" s="1"/>
      <c r="B97" s="2" t="s">
        <v>9</v>
      </c>
      <c r="C97" s="3">
        <v>11717000</v>
      </c>
      <c r="D97" s="4">
        <f t="shared" ref="D97" si="285">C97-C96</f>
        <v>8250000</v>
      </c>
      <c r="E97" s="5">
        <f t="shared" ref="E97" si="286">((C97/C96)-1)*100</f>
        <v>237.95788866455149</v>
      </c>
      <c r="F97" s="4">
        <f t="shared" ref="F97" si="287">C97-C93</f>
        <v>3709000</v>
      </c>
      <c r="G97" s="10">
        <f t="shared" ref="G97" si="288">((C97/C93)-1)*100</f>
        <v>46.316183816183809</v>
      </c>
    </row>
    <row r="98" spans="1:7" x14ac:dyDescent="0.25">
      <c r="A98" s="1" t="s">
        <v>25</v>
      </c>
      <c r="B98" s="2" t="s">
        <v>11</v>
      </c>
      <c r="C98" s="3">
        <v>5583000</v>
      </c>
      <c r="D98" s="4">
        <f t="shared" ref="D98" si="289">C98-C97</f>
        <v>-6134000</v>
      </c>
      <c r="E98" s="5">
        <f t="shared" ref="E98" si="290">((C98/C97)-1)*100</f>
        <v>-52.351284458479128</v>
      </c>
      <c r="F98" s="4">
        <f t="shared" ref="F98" si="291">C98-C94</f>
        <v>1606000</v>
      </c>
      <c r="G98" s="10">
        <f t="shared" ref="G98" si="292">((C98/C94)-1)*100</f>
        <v>40.382197636409359</v>
      </c>
    </row>
    <row r="99" spans="1:7" x14ac:dyDescent="0.25">
      <c r="A99" s="1"/>
      <c r="B99" s="2" t="s">
        <v>7</v>
      </c>
      <c r="C99" s="3">
        <v>3695000</v>
      </c>
      <c r="D99" s="4">
        <f t="shared" ref="D99" si="293">C99-C98</f>
        <v>-1888000</v>
      </c>
      <c r="E99" s="5">
        <f t="shared" ref="E99" si="294">((C99/C98)-1)*100</f>
        <v>-33.816944295181806</v>
      </c>
      <c r="F99" s="4">
        <f t="shared" ref="F99" si="295">C99-C95</f>
        <v>1015000</v>
      </c>
      <c r="G99" s="10">
        <f t="shared" ref="G99" si="296">((C99/C95)-1)*100</f>
        <v>37.873134328358219</v>
      </c>
    </row>
    <row r="100" spans="1:7" x14ac:dyDescent="0.25">
      <c r="A100" s="1"/>
      <c r="B100" s="2" t="s">
        <v>8</v>
      </c>
      <c r="C100" s="3">
        <v>3512000</v>
      </c>
      <c r="D100" s="4">
        <f t="shared" ref="D100" si="297">C100-C99</f>
        <v>-183000</v>
      </c>
      <c r="E100" s="5">
        <f t="shared" ref="E100" si="298">((C100/C99)-1)*100</f>
        <v>-4.9526387009472206</v>
      </c>
      <c r="F100" s="4">
        <f t="shared" ref="F100" si="299">C100-C96</f>
        <v>45000</v>
      </c>
      <c r="G100" s="10">
        <f t="shared" ref="G100" si="300">((C100/C96)-1)*100</f>
        <v>1.2979521199884658</v>
      </c>
    </row>
    <row r="101" spans="1:7" x14ac:dyDescent="0.25">
      <c r="A101" s="1"/>
      <c r="B101" s="2" t="s">
        <v>9</v>
      </c>
      <c r="C101" s="3">
        <v>14298000</v>
      </c>
      <c r="D101" s="4">
        <f t="shared" ref="D101" si="301">C101-C100</f>
        <v>10786000</v>
      </c>
      <c r="E101" s="5">
        <f t="shared" ref="E101" si="302">((C101/C100)-1)*100</f>
        <v>307.11845102505697</v>
      </c>
      <c r="F101" s="4">
        <f t="shared" ref="F101" si="303">C101-C97</f>
        <v>2581000</v>
      </c>
      <c r="G101" s="10">
        <f t="shared" ref="G101" si="304">((C101/C97)-1)*100</f>
        <v>22.027822821541342</v>
      </c>
    </row>
    <row r="102" spans="1:7" x14ac:dyDescent="0.25">
      <c r="A102" s="1" t="s">
        <v>26</v>
      </c>
      <c r="B102" s="2" t="s">
        <v>11</v>
      </c>
      <c r="C102" s="3">
        <v>6130000</v>
      </c>
      <c r="D102" s="4">
        <f t="shared" ref="D102" si="305">C102-C101</f>
        <v>-8168000</v>
      </c>
      <c r="E102" s="5">
        <f t="shared" ref="E102" si="306">((C102/C101)-1)*100</f>
        <v>-57.126870891033711</v>
      </c>
      <c r="F102" s="4">
        <f t="shared" ref="F102" si="307">C102-C98</f>
        <v>547000</v>
      </c>
      <c r="G102" s="10">
        <f t="shared" ref="G102" si="308">((C102/C98)-1)*100</f>
        <v>9.7975998567078726</v>
      </c>
    </row>
    <row r="103" spans="1:7" x14ac:dyDescent="0.25">
      <c r="A103" s="1"/>
      <c r="B103" s="2" t="s">
        <v>7</v>
      </c>
      <c r="C103" s="3">
        <v>4769000</v>
      </c>
      <c r="D103" s="4">
        <f t="shared" ref="D103" si="309">C103-C102</f>
        <v>-1361000</v>
      </c>
      <c r="E103" s="5">
        <f t="shared" ref="E103" si="310">((C103/C102)-1)*100</f>
        <v>-22.202283849918437</v>
      </c>
      <c r="F103" s="4">
        <f t="shared" ref="F103" si="311">C103-C99</f>
        <v>1074000</v>
      </c>
      <c r="G103" s="10">
        <f t="shared" ref="G103" si="312">((C103/C99)-1)*100</f>
        <v>29.066305818673889</v>
      </c>
    </row>
    <row r="104" spans="1:7" x14ac:dyDescent="0.25">
      <c r="A104" s="1"/>
      <c r="B104" s="2" t="s">
        <v>8</v>
      </c>
      <c r="C104" s="3">
        <v>3684000</v>
      </c>
      <c r="D104" s="4">
        <f t="shared" ref="D104" si="313">C104-C103</f>
        <v>-1085000</v>
      </c>
      <c r="E104" s="5">
        <f t="shared" ref="E104" si="314">((C104/C103)-1)*100</f>
        <v>-22.751100859719021</v>
      </c>
      <c r="F104" s="4">
        <f t="shared" ref="F104" si="315">C104-C100</f>
        <v>172000</v>
      </c>
      <c r="G104" s="10">
        <f t="shared" ref="G104" si="316">((C104/C100)-1)*100</f>
        <v>4.8974943052391806</v>
      </c>
    </row>
    <row r="105" spans="1:7" x14ac:dyDescent="0.25">
      <c r="A105" s="1"/>
      <c r="B105" s="2" t="s">
        <v>9</v>
      </c>
      <c r="C105" s="3">
        <v>13856000</v>
      </c>
      <c r="D105" s="4">
        <f t="shared" ref="D105" si="317">C105-C104</f>
        <v>10172000</v>
      </c>
      <c r="E105" s="5">
        <f t="shared" ref="E105" si="318">((C105/C104)-1)*100</f>
        <v>276.11292073832789</v>
      </c>
      <c r="F105" s="4">
        <f t="shared" ref="F105" si="319">C105-C101</f>
        <v>-442000</v>
      </c>
      <c r="G105" s="10">
        <f t="shared" ref="G105" si="320">((C105/C101)-1)*100</f>
        <v>-3.0913414463561328</v>
      </c>
    </row>
    <row r="106" spans="1:7" x14ac:dyDescent="0.25">
      <c r="A106" s="1" t="s">
        <v>28</v>
      </c>
      <c r="B106" s="2" t="s">
        <v>11</v>
      </c>
      <c r="C106" s="3">
        <v>6062000</v>
      </c>
      <c r="D106" s="4">
        <f t="shared" ref="D106" si="321">C106-C105</f>
        <v>-7794000</v>
      </c>
      <c r="E106" s="5">
        <f t="shared" ref="E106" si="322">((C106/C105)-1)*100</f>
        <v>-56.25</v>
      </c>
      <c r="F106" s="4">
        <f t="shared" ref="F106" si="323">C106-C102</f>
        <v>-68000</v>
      </c>
      <c r="G106" s="10">
        <f t="shared" ref="G106" si="324">((C106/C102)-1)*100</f>
        <v>-1.1092985318107651</v>
      </c>
    </row>
    <row r="107" spans="1:7" x14ac:dyDescent="0.25">
      <c r="A107" s="1"/>
      <c r="B107" s="2" t="s">
        <v>7</v>
      </c>
      <c r="C107" s="3">
        <v>4590000</v>
      </c>
      <c r="D107" s="4">
        <f t="shared" ref="D107" si="325">C107-C106</f>
        <v>-1472000</v>
      </c>
      <c r="E107" s="5">
        <f t="shared" ref="E107" si="326">((C107/C106)-1)*100</f>
        <v>-24.28241504453975</v>
      </c>
      <c r="F107" s="4">
        <f t="shared" ref="F107" si="327">C107-C103</f>
        <v>-179000</v>
      </c>
      <c r="G107" s="10">
        <f t="shared" ref="G107" si="328">((C107/C103)-1)*100</f>
        <v>-3.7534074229398251</v>
      </c>
    </row>
    <row r="108" spans="1:7" x14ac:dyDescent="0.25">
      <c r="A108" s="1"/>
      <c r="B108" s="2" t="s">
        <v>8</v>
      </c>
      <c r="C108" s="3">
        <v>2866000</v>
      </c>
      <c r="D108" s="4">
        <f t="shared" ref="D108" si="329">C108-C107</f>
        <v>-1724000</v>
      </c>
      <c r="E108" s="5">
        <f t="shared" ref="E108" si="330">((C108/C107)-1)*100</f>
        <v>-37.5599128540305</v>
      </c>
      <c r="F108" s="4">
        <f t="shared" ref="F108" si="331">C108-C104</f>
        <v>-818000</v>
      </c>
      <c r="G108" s="10">
        <f t="shared" ref="G108" si="332">((C108/C104)-1)*100</f>
        <v>-22.204125950054287</v>
      </c>
    </row>
    <row r="109" spans="1:7" x14ac:dyDescent="0.25">
      <c r="A109" s="1"/>
      <c r="B109" s="2" t="s">
        <v>9</v>
      </c>
      <c r="C109" s="3">
        <v>14535000</v>
      </c>
      <c r="D109" s="4">
        <f t="shared" ref="D109" si="333">C109-C108</f>
        <v>11669000</v>
      </c>
      <c r="E109" s="5">
        <f t="shared" ref="E109" si="334">((C109/C108)-1)*100</f>
        <v>407.15282623866011</v>
      </c>
      <c r="F109" s="4">
        <f t="shared" ref="F109" si="335">C109-C105</f>
        <v>679000</v>
      </c>
      <c r="G109" s="10">
        <f t="shared" ref="G109" si="336">((C109/C105)-1)*100</f>
        <v>4.9004041570438694</v>
      </c>
    </row>
    <row r="110" spans="1:7" x14ac:dyDescent="0.25">
      <c r="A110" s="1" t="s">
        <v>29</v>
      </c>
      <c r="B110" s="2" t="s">
        <v>11</v>
      </c>
      <c r="C110" s="3">
        <v>5653000</v>
      </c>
      <c r="D110" s="4">
        <f t="shared" ref="D110" si="337">C110-C109</f>
        <v>-8882000</v>
      </c>
      <c r="E110" s="5">
        <f t="shared" ref="E110" si="338">((C110/C109)-1)*100</f>
        <v>-61.107671138630892</v>
      </c>
      <c r="F110" s="4">
        <f t="shared" ref="F110" si="339">C110-C106</f>
        <v>-409000</v>
      </c>
      <c r="G110" s="10">
        <f t="shared" ref="G110" si="340">((C110/C106)-1)*100</f>
        <v>-6.7469482019135611</v>
      </c>
    </row>
    <row r="111" spans="1:7" x14ac:dyDescent="0.25">
      <c r="A111" s="1"/>
      <c r="B111" s="2" t="s">
        <v>7</v>
      </c>
      <c r="C111" s="3">
        <v>4472000</v>
      </c>
      <c r="D111" s="4">
        <f t="shared" ref="D111" si="341">C111-C110</f>
        <v>-1181000</v>
      </c>
      <c r="E111" s="5">
        <f t="shared" ref="E111" si="342">((C111/C110)-1)*100</f>
        <v>-20.891562002476562</v>
      </c>
      <c r="F111" s="4">
        <f t="shared" ref="F111" si="343">C111-C107</f>
        <v>-118000</v>
      </c>
      <c r="G111" s="10">
        <f t="shared" ref="G111" si="344">((C111/C107)-1)*100</f>
        <v>-2.5708061002178595</v>
      </c>
    </row>
    <row r="112" spans="1:7" x14ac:dyDescent="0.25">
      <c r="A112" s="1"/>
      <c r="B112" s="2" t="s">
        <v>8</v>
      </c>
      <c r="C112" s="3">
        <v>3680000</v>
      </c>
      <c r="D112" s="4">
        <f t="shared" ref="D112" si="345">C112-C111</f>
        <v>-792000</v>
      </c>
      <c r="E112" s="5">
        <f t="shared" ref="E112" si="346">((C112/C111)-1)*100</f>
        <v>-17.710196779964228</v>
      </c>
      <c r="F112" s="4">
        <f t="shared" ref="F112" si="347">C112-C108</f>
        <v>814000</v>
      </c>
      <c r="G112" s="10">
        <f t="shared" ref="G112" si="348">((C112/C108)-1)*100</f>
        <v>28.401953942777382</v>
      </c>
    </row>
    <row r="113" spans="1:7" x14ac:dyDescent="0.25">
      <c r="A113" s="1"/>
      <c r="B113" s="2" t="s">
        <v>9</v>
      </c>
      <c r="C113" s="3">
        <v>14834000</v>
      </c>
      <c r="D113" s="4">
        <f t="shared" ref="D113" si="349">C113-C112</f>
        <v>11154000</v>
      </c>
      <c r="E113" s="5">
        <f t="shared" ref="E113" si="350">((C113/C112)-1)*100</f>
        <v>303.0978260869565</v>
      </c>
      <c r="F113" s="4">
        <f t="shared" ref="F113" si="351">C113-C109</f>
        <v>299000</v>
      </c>
      <c r="G113" s="10">
        <f t="shared" ref="G113" si="352">((C113/C109)-1)*100</f>
        <v>2.0571035431716567</v>
      </c>
    </row>
    <row r="114" spans="1:7" x14ac:dyDescent="0.25">
      <c r="A114" s="1" t="s">
        <v>30</v>
      </c>
      <c r="B114" s="2" t="s">
        <v>31</v>
      </c>
      <c r="C114" s="3">
        <v>5246000</v>
      </c>
      <c r="D114" s="4">
        <f t="shared" ref="D114" si="353">C114-C113</f>
        <v>-9588000</v>
      </c>
      <c r="E114" s="5">
        <f t="shared" ref="E114" si="354">((C114/C113)-1)*100</f>
        <v>-64.635297290009433</v>
      </c>
      <c r="F114" s="4">
        <f t="shared" ref="F114" si="355">C114-C110</f>
        <v>-407000</v>
      </c>
      <c r="G114" s="10">
        <f t="shared" ref="G114" si="356">((C114/C110)-1)*100</f>
        <v>-7.1997169644436587</v>
      </c>
    </row>
    <row r="115" spans="1:7" x14ac:dyDescent="0.25">
      <c r="A115" s="1"/>
      <c r="B115" s="2" t="s">
        <v>7</v>
      </c>
      <c r="C115" s="3">
        <v>5024000</v>
      </c>
      <c r="D115" s="4">
        <f t="shared" ref="D115" si="357">C115-C114</f>
        <v>-222000</v>
      </c>
      <c r="E115" s="5">
        <f t="shared" ref="E115" si="358">((C115/C114)-1)*100</f>
        <v>-4.2317956538314938</v>
      </c>
      <c r="F115" s="4">
        <f t="shared" ref="F115" si="359">C115-C111</f>
        <v>552000</v>
      </c>
      <c r="G115" s="10">
        <f t="shared" ref="G115" si="360">((C115/C111)-1)*100</f>
        <v>12.343470483005369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3749000</v>
      </c>
      <c r="D122" s="17" t="s">
        <v>20</v>
      </c>
      <c r="E122" s="17" t="s">
        <v>20</v>
      </c>
      <c r="F122" s="17" t="s">
        <v>20</v>
      </c>
      <c r="G122" s="21" t="s">
        <v>20</v>
      </c>
    </row>
    <row r="123" spans="1:7" x14ac:dyDescent="0.25">
      <c r="A123" s="1"/>
      <c r="B123" s="2" t="s">
        <v>8</v>
      </c>
      <c r="C123" s="3">
        <v>3827000</v>
      </c>
      <c r="D123" s="4">
        <f t="shared" ref="D123:D135" si="361">C123-C122</f>
        <v>78000</v>
      </c>
      <c r="E123" s="5">
        <f t="shared" ref="E123:E135" si="362">((C123/C122)-1)*100</f>
        <v>2.0805548146172415</v>
      </c>
      <c r="F123" s="17" t="s">
        <v>20</v>
      </c>
      <c r="G123" s="21" t="s">
        <v>20</v>
      </c>
    </row>
    <row r="124" spans="1:7" x14ac:dyDescent="0.25">
      <c r="A124" s="1"/>
      <c r="B124" s="2" t="s">
        <v>9</v>
      </c>
      <c r="C124" s="3">
        <v>3953000</v>
      </c>
      <c r="D124" s="4">
        <f t="shared" si="361"/>
        <v>126000</v>
      </c>
      <c r="E124" s="5">
        <f t="shared" si="362"/>
        <v>3.29239613274106</v>
      </c>
      <c r="F124" s="17" t="s">
        <v>20</v>
      </c>
      <c r="G124" s="21" t="s">
        <v>20</v>
      </c>
    </row>
    <row r="125" spans="1:7" x14ac:dyDescent="0.25">
      <c r="A125" s="1" t="s">
        <v>15</v>
      </c>
      <c r="B125" s="2" t="s">
        <v>11</v>
      </c>
      <c r="C125" s="3">
        <v>3852000</v>
      </c>
      <c r="D125" s="4">
        <f t="shared" si="361"/>
        <v>-101000</v>
      </c>
      <c r="E125" s="5">
        <f t="shared" si="362"/>
        <v>-2.5550215026562073</v>
      </c>
      <c r="F125" s="17" t="s">
        <v>20</v>
      </c>
      <c r="G125" s="21" t="s">
        <v>20</v>
      </c>
    </row>
    <row r="126" spans="1:7" x14ac:dyDescent="0.25">
      <c r="A126" s="1"/>
      <c r="B126" s="2" t="s">
        <v>7</v>
      </c>
      <c r="C126" s="3">
        <v>3988000</v>
      </c>
      <c r="D126" s="4">
        <f t="shared" si="361"/>
        <v>136000</v>
      </c>
      <c r="E126" s="5">
        <f t="shared" si="362"/>
        <v>3.530633437175501</v>
      </c>
      <c r="F126" s="4">
        <f t="shared" ref="F126:F135" si="363">C126-C122</f>
        <v>239000</v>
      </c>
      <c r="G126" s="10">
        <f t="shared" ref="G126:G135" si="364">((C126/C122)-1)*100</f>
        <v>6.3750333422246008</v>
      </c>
    </row>
    <row r="127" spans="1:7" x14ac:dyDescent="0.25">
      <c r="A127" s="1"/>
      <c r="B127" s="2" t="s">
        <v>8</v>
      </c>
      <c r="C127" s="3">
        <v>4020000</v>
      </c>
      <c r="D127" s="4">
        <f t="shared" si="361"/>
        <v>32000</v>
      </c>
      <c r="E127" s="5">
        <f t="shared" si="362"/>
        <v>0.80240722166500245</v>
      </c>
      <c r="F127" s="4">
        <f t="shared" si="363"/>
        <v>193000</v>
      </c>
      <c r="G127" s="10">
        <f t="shared" si="364"/>
        <v>5.0431147112620867</v>
      </c>
    </row>
    <row r="128" spans="1:7" x14ac:dyDescent="0.25">
      <c r="A128" s="1"/>
      <c r="B128" s="2" t="s">
        <v>9</v>
      </c>
      <c r="C128" s="3">
        <v>3745000</v>
      </c>
      <c r="D128" s="4">
        <f t="shared" si="361"/>
        <v>-275000</v>
      </c>
      <c r="E128" s="5">
        <f t="shared" si="362"/>
        <v>-6.8407960199004965</v>
      </c>
      <c r="F128" s="4">
        <f t="shared" si="363"/>
        <v>-208000</v>
      </c>
      <c r="G128" s="10">
        <f t="shared" si="364"/>
        <v>-5.2618264609157634</v>
      </c>
    </row>
    <row r="129" spans="1:7" x14ac:dyDescent="0.25">
      <c r="A129" s="1" t="s">
        <v>16</v>
      </c>
      <c r="B129" s="2" t="s">
        <v>11</v>
      </c>
      <c r="C129" s="3">
        <v>3813000</v>
      </c>
      <c r="D129" s="4">
        <f t="shared" si="361"/>
        <v>68000</v>
      </c>
      <c r="E129" s="5">
        <f t="shared" si="362"/>
        <v>1.8157543391188247</v>
      </c>
      <c r="F129" s="4">
        <f t="shared" si="363"/>
        <v>-39000</v>
      </c>
      <c r="G129" s="10">
        <f t="shared" si="364"/>
        <v>-1.0124610591900285</v>
      </c>
    </row>
    <row r="130" spans="1:7" x14ac:dyDescent="0.25">
      <c r="A130" s="1"/>
      <c r="B130" s="2" t="s">
        <v>7</v>
      </c>
      <c r="C130" s="3">
        <v>2211000</v>
      </c>
      <c r="D130" s="4">
        <f t="shared" si="361"/>
        <v>-1602000</v>
      </c>
      <c r="E130" s="5">
        <f t="shared" si="362"/>
        <v>-42.014162077104643</v>
      </c>
      <c r="F130" s="4">
        <f t="shared" si="363"/>
        <v>-1777000</v>
      </c>
      <c r="G130" s="10">
        <f t="shared" si="364"/>
        <v>-44.558676028084257</v>
      </c>
    </row>
    <row r="131" spans="1:7" x14ac:dyDescent="0.25">
      <c r="A131" s="1"/>
      <c r="B131" s="2" t="s">
        <v>8</v>
      </c>
      <c r="C131" s="3">
        <v>2916000</v>
      </c>
      <c r="D131" s="4">
        <f t="shared" si="361"/>
        <v>705000</v>
      </c>
      <c r="E131" s="5">
        <f t="shared" si="362"/>
        <v>31.886024423337854</v>
      </c>
      <c r="F131" s="4">
        <f t="shared" si="363"/>
        <v>-1104000</v>
      </c>
      <c r="G131" s="10">
        <f t="shared" si="364"/>
        <v>-27.462686567164173</v>
      </c>
    </row>
    <row r="132" spans="1:7" x14ac:dyDescent="0.25">
      <c r="A132" s="1"/>
      <c r="B132" s="2" t="s">
        <v>9</v>
      </c>
      <c r="C132" s="3">
        <v>4078000</v>
      </c>
      <c r="D132" s="4">
        <f t="shared" si="361"/>
        <v>1162000</v>
      </c>
      <c r="E132" s="5">
        <f t="shared" si="362"/>
        <v>39.849108367626897</v>
      </c>
      <c r="F132" s="4">
        <f t="shared" si="363"/>
        <v>333000</v>
      </c>
      <c r="G132" s="10">
        <f t="shared" si="364"/>
        <v>8.8918558077436529</v>
      </c>
    </row>
    <row r="133" spans="1:7" x14ac:dyDescent="0.25">
      <c r="A133" s="1" t="s">
        <v>17</v>
      </c>
      <c r="B133" s="2" t="s">
        <v>11</v>
      </c>
      <c r="C133" s="3">
        <v>3988000</v>
      </c>
      <c r="D133" s="4">
        <f t="shared" si="361"/>
        <v>-90000</v>
      </c>
      <c r="E133" s="5">
        <f t="shared" si="362"/>
        <v>-2.2069641981363408</v>
      </c>
      <c r="F133" s="4">
        <f t="shared" si="363"/>
        <v>175000</v>
      </c>
      <c r="G133" s="10">
        <f t="shared" si="364"/>
        <v>4.5895620246525048</v>
      </c>
    </row>
    <row r="134" spans="1:7" x14ac:dyDescent="0.25">
      <c r="A134" s="1"/>
      <c r="B134" s="2" t="s">
        <v>7</v>
      </c>
      <c r="C134" s="3">
        <v>4407000</v>
      </c>
      <c r="D134" s="4">
        <f t="shared" si="361"/>
        <v>419000</v>
      </c>
      <c r="E134" s="5">
        <f t="shared" si="362"/>
        <v>10.506519558676031</v>
      </c>
      <c r="F134" s="4">
        <f t="shared" si="363"/>
        <v>2196000</v>
      </c>
      <c r="G134" s="10">
        <f t="shared" si="364"/>
        <v>99.321573948439607</v>
      </c>
    </row>
    <row r="135" spans="1:7" x14ac:dyDescent="0.25">
      <c r="A135" s="1"/>
      <c r="B135" s="2" t="s">
        <v>8</v>
      </c>
      <c r="C135" s="3">
        <v>4364000</v>
      </c>
      <c r="D135" s="4">
        <f t="shared" si="361"/>
        <v>-43000</v>
      </c>
      <c r="E135" s="5">
        <f t="shared" si="362"/>
        <v>-0.97572044474699693</v>
      </c>
      <c r="F135" s="4">
        <f t="shared" si="363"/>
        <v>1448000</v>
      </c>
      <c r="G135" s="10">
        <f t="shared" si="364"/>
        <v>49.657064471879295</v>
      </c>
    </row>
    <row r="136" spans="1:7" x14ac:dyDescent="0.25">
      <c r="A136" s="1"/>
      <c r="B136" s="2" t="s">
        <v>9</v>
      </c>
      <c r="C136" s="3">
        <v>4957000</v>
      </c>
      <c r="D136" s="4">
        <f t="shared" ref="D136" si="365">C136-C135</f>
        <v>593000</v>
      </c>
      <c r="E136" s="5">
        <f t="shared" ref="E136" si="366">((C136/C135)-1)*100</f>
        <v>13.588450962419806</v>
      </c>
      <c r="F136" s="4">
        <f t="shared" ref="F136" si="367">C136-C132</f>
        <v>879000</v>
      </c>
      <c r="G136" s="10">
        <f t="shared" ref="G136" si="368">((C136/C132)-1)*100</f>
        <v>21.554683668464936</v>
      </c>
    </row>
    <row r="137" spans="1:7" x14ac:dyDescent="0.25">
      <c r="A137" s="1" t="s">
        <v>25</v>
      </c>
      <c r="B137" s="2" t="s">
        <v>11</v>
      </c>
      <c r="C137" s="3">
        <v>4424000</v>
      </c>
      <c r="D137" s="4">
        <f t="shared" ref="D137" si="369">C137-C136</f>
        <v>-533000</v>
      </c>
      <c r="E137" s="5">
        <f t="shared" ref="E137" si="370">((C137/C136)-1)*100</f>
        <v>-10.752471252773855</v>
      </c>
      <c r="F137" s="4">
        <f t="shared" ref="F137" si="371">C137-C133</f>
        <v>436000</v>
      </c>
      <c r="G137" s="10">
        <f t="shared" ref="G137" si="372">((C137/C133)-1)*100</f>
        <v>10.93279839518555</v>
      </c>
    </row>
    <row r="138" spans="1:7" x14ac:dyDescent="0.25">
      <c r="A138" s="1"/>
      <c r="B138" s="2" t="s">
        <v>7</v>
      </c>
      <c r="C138" s="3">
        <v>4836000</v>
      </c>
      <c r="D138" s="4">
        <f t="shared" ref="D138" si="373">C138-C137</f>
        <v>412000</v>
      </c>
      <c r="E138" s="5">
        <f t="shared" ref="E138" si="374">((C138/C137)-1)*100</f>
        <v>9.3128390596745056</v>
      </c>
      <c r="F138" s="4">
        <f t="shared" ref="F138" si="375">C138-C134</f>
        <v>429000</v>
      </c>
      <c r="G138" s="10">
        <f t="shared" ref="G138" si="376">((C138/C134)-1)*100</f>
        <v>9.7345132743362761</v>
      </c>
    </row>
    <row r="139" spans="1:7" x14ac:dyDescent="0.25">
      <c r="A139" s="1"/>
      <c r="B139" s="2" t="s">
        <v>8</v>
      </c>
      <c r="C139" s="3">
        <v>5264000</v>
      </c>
      <c r="D139" s="4">
        <f t="shared" ref="D139" si="377">C139-C138</f>
        <v>428000</v>
      </c>
      <c r="E139" s="5">
        <f t="shared" ref="E139" si="378">((C139/C138)-1)*100</f>
        <v>8.8502894954507916</v>
      </c>
      <c r="F139" s="4">
        <f t="shared" ref="F139" si="379">C139-C135</f>
        <v>900000</v>
      </c>
      <c r="G139" s="10">
        <f t="shared" ref="G139" si="380">((C139/C135)-1)*100</f>
        <v>20.62328139321723</v>
      </c>
    </row>
    <row r="140" spans="1:7" x14ac:dyDescent="0.25">
      <c r="A140" s="1"/>
      <c r="B140" s="2" t="s">
        <v>9</v>
      </c>
      <c r="C140" s="3">
        <v>5494000</v>
      </c>
      <c r="D140" s="4">
        <f t="shared" ref="D140" si="381">C140-C139</f>
        <v>230000</v>
      </c>
      <c r="E140" s="5">
        <f t="shared" ref="E140" si="382">((C140/C139)-1)*100</f>
        <v>4.3693009118541015</v>
      </c>
      <c r="F140" s="4">
        <f t="shared" ref="F140" si="383">C140-C136</f>
        <v>537000</v>
      </c>
      <c r="G140" s="10">
        <f t="shared" ref="G140" si="384">((C140/C136)-1)*100</f>
        <v>10.833165220899744</v>
      </c>
    </row>
    <row r="141" spans="1:7" x14ac:dyDescent="0.25">
      <c r="A141" s="1" t="s">
        <v>26</v>
      </c>
      <c r="B141" s="2" t="s">
        <v>11</v>
      </c>
      <c r="C141" s="3">
        <v>4960000</v>
      </c>
      <c r="D141" s="4">
        <f t="shared" ref="D141" si="385">C141-C140</f>
        <v>-534000</v>
      </c>
      <c r="E141" s="5">
        <f t="shared" ref="E141" si="386">((C141/C140)-1)*100</f>
        <v>-9.7196942118674912</v>
      </c>
      <c r="F141" s="4">
        <f t="shared" ref="F141" si="387">C141-C137</f>
        <v>536000</v>
      </c>
      <c r="G141" s="10">
        <f t="shared" ref="G141" si="388">((C141/C137)-1)*100</f>
        <v>12.115732368896936</v>
      </c>
    </row>
    <row r="142" spans="1:7" x14ac:dyDescent="0.25">
      <c r="A142" s="1"/>
      <c r="B142" s="2" t="s">
        <v>7</v>
      </c>
      <c r="C142" s="3">
        <v>5862000</v>
      </c>
      <c r="D142" s="4">
        <f t="shared" ref="D142" si="389">C142-C141</f>
        <v>902000</v>
      </c>
      <c r="E142" s="5">
        <f t="shared" ref="E142" si="390">((C142/C141)-1)*100</f>
        <v>18.185483870967744</v>
      </c>
      <c r="F142" s="4">
        <f t="shared" ref="F142" si="391">C142-C138</f>
        <v>1026000</v>
      </c>
      <c r="G142" s="10">
        <f t="shared" ref="G142" si="392">((C142/C138)-1)*100</f>
        <v>21.215880893300245</v>
      </c>
    </row>
    <row r="143" spans="1:7" x14ac:dyDescent="0.25">
      <c r="A143" s="1"/>
      <c r="B143" s="2" t="s">
        <v>8</v>
      </c>
      <c r="C143" s="3">
        <v>5768000</v>
      </c>
      <c r="D143" s="4">
        <f t="shared" ref="D143" si="393">C143-C142</f>
        <v>-94000</v>
      </c>
      <c r="E143" s="5">
        <f t="shared" ref="E143" si="394">((C143/C142)-1)*100</f>
        <v>-1.6035482770385578</v>
      </c>
      <c r="F143" s="4">
        <f t="shared" ref="F143" si="395">C143-C139</f>
        <v>504000</v>
      </c>
      <c r="G143" s="10">
        <f t="shared" ref="G143" si="396">((C143/C139)-1)*100</f>
        <v>9.5744680851063801</v>
      </c>
    </row>
    <row r="144" spans="1:7" x14ac:dyDescent="0.25">
      <c r="A144" s="1"/>
      <c r="B144" s="2" t="s">
        <v>9</v>
      </c>
      <c r="C144" s="3">
        <v>6200000</v>
      </c>
      <c r="D144" s="4">
        <f t="shared" ref="D144" si="397">C144-C143</f>
        <v>432000</v>
      </c>
      <c r="E144" s="5">
        <f t="shared" ref="E144" si="398">((C144/C143)-1)*100</f>
        <v>7.4895977808599135</v>
      </c>
      <c r="F144" s="4">
        <f t="shared" ref="F144" si="399">C144-C140</f>
        <v>706000</v>
      </c>
      <c r="G144" s="10">
        <f t="shared" ref="G144" si="400">((C144/C140)-1)*100</f>
        <v>12.850382235165636</v>
      </c>
    </row>
    <row r="145" spans="1:7" x14ac:dyDescent="0.25">
      <c r="A145" s="1" t="s">
        <v>28</v>
      </c>
      <c r="B145" s="2" t="s">
        <v>11</v>
      </c>
      <c r="C145" s="3">
        <v>5671000</v>
      </c>
      <c r="D145" s="4">
        <f t="shared" ref="D145" si="401">C145-C144</f>
        <v>-529000</v>
      </c>
      <c r="E145" s="5">
        <f t="shared" ref="E145" si="402">((C145/C144)-1)*100</f>
        <v>-8.5322580645161299</v>
      </c>
      <c r="F145" s="4">
        <f t="shared" ref="F145" si="403">C145-C141</f>
        <v>711000</v>
      </c>
      <c r="G145" s="10">
        <f t="shared" ref="G145" si="404">((C145/C141)-1)*100</f>
        <v>14.334677419354836</v>
      </c>
    </row>
    <row r="146" spans="1:7" x14ac:dyDescent="0.25">
      <c r="A146" s="1"/>
      <c r="B146" s="2" t="s">
        <v>7</v>
      </c>
      <c r="C146" s="3">
        <v>5840000</v>
      </c>
      <c r="D146" s="4">
        <f t="shared" ref="D146" si="405">C146-C145</f>
        <v>169000</v>
      </c>
      <c r="E146" s="5">
        <f t="shared" ref="E146" si="406">((C146/C145)-1)*100</f>
        <v>2.9800740610121723</v>
      </c>
      <c r="F146" s="4">
        <f t="shared" ref="F146" si="407">C146-C142</f>
        <v>-22000</v>
      </c>
      <c r="G146" s="10">
        <f t="shared" ref="G146" si="408">((C146/C142)-1)*100</f>
        <v>-0.37529853292391779</v>
      </c>
    </row>
    <row r="147" spans="1:7" x14ac:dyDescent="0.25">
      <c r="A147" s="1"/>
      <c r="B147" s="2" t="s">
        <v>8</v>
      </c>
      <c r="C147" s="3">
        <v>5488000</v>
      </c>
      <c r="D147" s="4">
        <f t="shared" ref="D147" si="409">C147-C146</f>
        <v>-352000</v>
      </c>
      <c r="E147" s="5">
        <f t="shared" ref="E147" si="410">((C147/C146)-1)*100</f>
        <v>-6.02739726027397</v>
      </c>
      <c r="F147" s="4">
        <f t="shared" ref="F147" si="411">C147-C143</f>
        <v>-280000</v>
      </c>
      <c r="G147" s="10">
        <f t="shared" ref="G147" si="412">((C147/C143)-1)*100</f>
        <v>-4.8543689320388328</v>
      </c>
    </row>
    <row r="148" spans="1:7" x14ac:dyDescent="0.25">
      <c r="A148" s="1"/>
      <c r="B148" s="2" t="s">
        <v>9</v>
      </c>
      <c r="C148" s="3">
        <v>5815000</v>
      </c>
      <c r="D148" s="4">
        <f t="shared" ref="D148" si="413">C148-C147</f>
        <v>327000</v>
      </c>
      <c r="E148" s="5">
        <f t="shared" ref="E148" si="414">((C148/C147)-1)*100</f>
        <v>5.958454810495617</v>
      </c>
      <c r="F148" s="4">
        <f t="shared" ref="F148" si="415">C148-C144</f>
        <v>-385000</v>
      </c>
      <c r="G148" s="10">
        <f t="shared" ref="G148" si="416">((C148/C144)-1)*100</f>
        <v>-6.2096774193548416</v>
      </c>
    </row>
    <row r="149" spans="1:7" x14ac:dyDescent="0.25">
      <c r="A149" s="1" t="s">
        <v>29</v>
      </c>
      <c r="B149" s="2" t="s">
        <v>11</v>
      </c>
      <c r="C149" s="3">
        <v>5570000</v>
      </c>
      <c r="D149" s="4">
        <f t="shared" ref="D149" si="417">C149-C148</f>
        <v>-245000</v>
      </c>
      <c r="E149" s="5">
        <f t="shared" ref="E149" si="418">((C149/C148)-1)*100</f>
        <v>-4.2132416165090341</v>
      </c>
      <c r="F149" s="4">
        <f t="shared" ref="F149" si="419">C149-C145</f>
        <v>-101000</v>
      </c>
      <c r="G149" s="10">
        <f t="shared" ref="G149" si="420">((C149/C145)-1)*100</f>
        <v>-1.7809910068770973</v>
      </c>
    </row>
    <row r="150" spans="1:7" x14ac:dyDescent="0.25">
      <c r="A150" s="1"/>
      <c r="B150" s="2" t="s">
        <v>7</v>
      </c>
      <c r="C150" s="3">
        <v>5897000</v>
      </c>
      <c r="D150" s="4">
        <f t="shared" ref="D150" si="421">C150-C149</f>
        <v>327000</v>
      </c>
      <c r="E150" s="5">
        <f t="shared" ref="E150" si="422">((C150/C149)-1)*100</f>
        <v>5.8707360861759428</v>
      </c>
      <c r="F150" s="4">
        <f t="shared" ref="F150" si="423">C150-C146</f>
        <v>57000</v>
      </c>
      <c r="G150" s="10">
        <f t="shared" ref="G150" si="424">((C150/C146)-1)*100</f>
        <v>0.97602739726028176</v>
      </c>
    </row>
    <row r="151" spans="1:7" x14ac:dyDescent="0.25">
      <c r="A151" s="1"/>
      <c r="B151" s="2" t="s">
        <v>8</v>
      </c>
      <c r="C151" s="3">
        <v>5978000</v>
      </c>
      <c r="D151" s="4">
        <f t="shared" ref="D151" si="425">C151-C150</f>
        <v>81000</v>
      </c>
      <c r="E151" s="5">
        <f t="shared" ref="E151" si="426">((C151/C150)-1)*100</f>
        <v>1.3735797863320354</v>
      </c>
      <c r="F151" s="4">
        <f t="shared" ref="F151" si="427">C151-C147</f>
        <v>490000</v>
      </c>
      <c r="G151" s="10">
        <f t="shared" ref="G151" si="428">((C151/C147)-1)*100</f>
        <v>8.9285714285714199</v>
      </c>
    </row>
    <row r="152" spans="1:7" x14ac:dyDescent="0.25">
      <c r="A152" s="1"/>
      <c r="B152" s="2" t="s">
        <v>9</v>
      </c>
      <c r="C152" s="3">
        <v>6287000</v>
      </c>
      <c r="D152" s="4">
        <f t="shared" ref="D152" si="429">C152-C151</f>
        <v>309000</v>
      </c>
      <c r="E152" s="5">
        <f t="shared" ref="E152" si="430">((C152/C151)-1)*100</f>
        <v>5.168952827032447</v>
      </c>
      <c r="F152" s="4">
        <f t="shared" ref="F152" si="431">C152-C148</f>
        <v>472000</v>
      </c>
      <c r="G152" s="10">
        <f t="shared" ref="G152" si="432">((C152/C148)-1)*100</f>
        <v>8.1169389509888177</v>
      </c>
    </row>
    <row r="153" spans="1:7" x14ac:dyDescent="0.25">
      <c r="A153" s="1" t="s">
        <v>30</v>
      </c>
      <c r="B153" s="2" t="s">
        <v>31</v>
      </c>
      <c r="C153" s="3">
        <v>5718000</v>
      </c>
      <c r="D153" s="4">
        <f t="shared" ref="D153" si="433">C153-C152</f>
        <v>-569000</v>
      </c>
      <c r="E153" s="5">
        <f t="shared" ref="E153" si="434">((C153/C152)-1)*100</f>
        <v>-9.0504215046922187</v>
      </c>
      <c r="F153" s="4">
        <f t="shared" ref="F153" si="435">C153-C149</f>
        <v>148000</v>
      </c>
      <c r="G153" s="10">
        <f t="shared" ref="G153" si="436">((C153/C149)-1)*100</f>
        <v>2.6570915619389623</v>
      </c>
    </row>
    <row r="154" spans="1:7" x14ac:dyDescent="0.25">
      <c r="A154" s="1"/>
      <c r="B154" s="2" t="s">
        <v>7</v>
      </c>
      <c r="C154" s="3">
        <v>6053000</v>
      </c>
      <c r="D154" s="4">
        <f t="shared" ref="D154" si="437">C154-C153</f>
        <v>335000</v>
      </c>
      <c r="E154" s="5">
        <f t="shared" ref="E154" si="438">((C154/C153)-1)*100</f>
        <v>5.858691850297304</v>
      </c>
      <c r="F154" s="4">
        <f t="shared" ref="F154" si="439">C154-C150</f>
        <v>156000</v>
      </c>
      <c r="G154" s="10">
        <f t="shared" ref="G154" si="440">((C154/C150)-1)*100</f>
        <v>2.6454129218246525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honeticPr fontId="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5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35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7931000</v>
      </c>
      <c r="D5" s="18" t="s">
        <v>20</v>
      </c>
      <c r="E5" s="19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8143000</v>
      </c>
      <c r="D6" s="4">
        <f t="shared" ref="D6:D7" si="1">C6-C5</f>
        <v>212000</v>
      </c>
      <c r="E6" s="5">
        <f t="shared" ref="E6:E7" si="2">((C6/C5)-1)*100</f>
        <v>2.6730551002395631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9731000</v>
      </c>
      <c r="D7" s="4">
        <f t="shared" si="1"/>
        <v>1588000</v>
      </c>
      <c r="E7" s="5">
        <f t="shared" si="2"/>
        <v>19.501412255925345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8115000</v>
      </c>
      <c r="D8" s="4">
        <f t="shared" ref="D8" si="3">C8-C7</f>
        <v>-1616000</v>
      </c>
      <c r="E8" s="5">
        <f t="shared" ref="E8" si="4">((C8/C7)-1)*100</f>
        <v>-16.606720789230302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8073000</v>
      </c>
      <c r="D9" s="4">
        <f t="shared" ref="D9" si="5">C9-C8</f>
        <v>-42000</v>
      </c>
      <c r="E9" s="5">
        <f t="shared" ref="E9" si="6">((C9/C8)-1)*100</f>
        <v>-0.51756007393715109</v>
      </c>
      <c r="F9" s="4">
        <f t="shared" ref="F9" si="7">C9-C5</f>
        <v>142000</v>
      </c>
      <c r="G9" s="10">
        <f t="shared" ref="G9" si="8">((C9/C5)-1)*100</f>
        <v>1.7904425671416035</v>
      </c>
    </row>
    <row r="10" spans="1:7" x14ac:dyDescent="0.25">
      <c r="A10" s="1"/>
      <c r="B10" s="2" t="s">
        <v>8</v>
      </c>
      <c r="C10" s="3">
        <f t="shared" si="0"/>
        <v>8228000</v>
      </c>
      <c r="D10" s="4">
        <f t="shared" ref="D10" si="9">C10-C9</f>
        <v>155000</v>
      </c>
      <c r="E10" s="5">
        <f t="shared" ref="E10" si="10">((C10/C9)-1)*100</f>
        <v>1.9199801808497563</v>
      </c>
      <c r="F10" s="4">
        <f t="shared" ref="F10" si="11">C10-C6</f>
        <v>85000</v>
      </c>
      <c r="G10" s="10">
        <f t="shared" ref="G10" si="12">((C10/C6)-1)*100</f>
        <v>1.0438413361169019</v>
      </c>
    </row>
    <row r="11" spans="1:7" x14ac:dyDescent="0.25">
      <c r="A11" s="1"/>
      <c r="B11" s="2" t="s">
        <v>9</v>
      </c>
      <c r="C11" s="3">
        <f t="shared" si="0"/>
        <v>9770000</v>
      </c>
      <c r="D11" s="4">
        <f t="shared" ref="D11" si="13">C11-C10</f>
        <v>1542000</v>
      </c>
      <c r="E11" s="5">
        <f t="shared" ref="E11" si="14">((C11/C10)-1)*100</f>
        <v>18.740884783665535</v>
      </c>
      <c r="F11" s="4">
        <f t="shared" ref="F11" si="15">C11-C7</f>
        <v>39000</v>
      </c>
      <c r="G11" s="10">
        <f t="shared" ref="G11" si="16">((C11/C7)-1)*100</f>
        <v>0.40078100914602288</v>
      </c>
    </row>
    <row r="12" spans="1:7" x14ac:dyDescent="0.25">
      <c r="A12" s="1" t="s">
        <v>16</v>
      </c>
      <c r="B12" s="2" t="s">
        <v>11</v>
      </c>
      <c r="C12" s="3">
        <f t="shared" si="0"/>
        <v>8240000</v>
      </c>
      <c r="D12" s="4">
        <f t="shared" ref="D12" si="17">C12-C11</f>
        <v>-1530000</v>
      </c>
      <c r="E12" s="5">
        <f t="shared" ref="E12" si="18">((C12/C11)-1)*100</f>
        <v>-15.660184237461616</v>
      </c>
      <c r="F12" s="4">
        <f t="shared" ref="F12" si="19">C12-C8</f>
        <v>125000</v>
      </c>
      <c r="G12" s="10">
        <f t="shared" ref="G12" si="20">((C12/C8)-1)*100</f>
        <v>1.5403573629081846</v>
      </c>
    </row>
    <row r="13" spans="1:7" x14ac:dyDescent="0.25">
      <c r="A13" s="1"/>
      <c r="B13" s="2" t="s">
        <v>7</v>
      </c>
      <c r="C13" s="3">
        <f t="shared" si="0"/>
        <v>8018000</v>
      </c>
      <c r="D13" s="4">
        <f t="shared" ref="D13" si="21">C13-C12</f>
        <v>-222000</v>
      </c>
      <c r="E13" s="5">
        <f t="shared" ref="E13" si="22">((C13/C12)-1)*100</f>
        <v>-2.6941747572815533</v>
      </c>
      <c r="F13" s="4">
        <f t="shared" ref="F13" si="23">C13-C9</f>
        <v>-55000</v>
      </c>
      <c r="G13" s="10">
        <f t="shared" ref="G13" si="24">((C13/C9)-1)*100</f>
        <v>-0.68128328997894005</v>
      </c>
    </row>
    <row r="14" spans="1:7" x14ac:dyDescent="0.25">
      <c r="A14" s="1"/>
      <c r="B14" s="2" t="s">
        <v>8</v>
      </c>
      <c r="C14" s="3">
        <f t="shared" si="0"/>
        <v>8405000</v>
      </c>
      <c r="D14" s="4">
        <f t="shared" ref="D14" si="25">C14-C13</f>
        <v>387000</v>
      </c>
      <c r="E14" s="5">
        <f t="shared" ref="E14" si="26">((C14/C13)-1)*100</f>
        <v>4.8266400598653059</v>
      </c>
      <c r="F14" s="4">
        <f t="shared" ref="F14" si="27">C14-C10</f>
        <v>177000</v>
      </c>
      <c r="G14" s="10">
        <f t="shared" ref="G14" si="28">((C14/C10)-1)*100</f>
        <v>2.151191054934376</v>
      </c>
    </row>
    <row r="15" spans="1:7" x14ac:dyDescent="0.25">
      <c r="A15" s="1"/>
      <c r="B15" s="2" t="s">
        <v>9</v>
      </c>
      <c r="C15" s="3">
        <f t="shared" si="0"/>
        <v>9687000</v>
      </c>
      <c r="D15" s="4">
        <f t="shared" ref="D15" si="29">C15-C14</f>
        <v>1282000</v>
      </c>
      <c r="E15" s="5">
        <f t="shared" ref="E15" si="30">((C15/C14)-1)*100</f>
        <v>15.252825698988692</v>
      </c>
      <c r="F15" s="4">
        <f t="shared" ref="F15" si="31">C15-C11</f>
        <v>-83000</v>
      </c>
      <c r="G15" s="10">
        <f t="shared" ref="G15" si="32">((C15/C11)-1)*100</f>
        <v>-0.84953940634595604</v>
      </c>
    </row>
    <row r="16" spans="1:7" x14ac:dyDescent="0.25">
      <c r="A16" s="1" t="s">
        <v>17</v>
      </c>
      <c r="B16" s="2" t="s">
        <v>11</v>
      </c>
      <c r="C16" s="3">
        <f t="shared" si="0"/>
        <v>8542000</v>
      </c>
      <c r="D16" s="4">
        <f t="shared" ref="D16" si="33">C16-C15</f>
        <v>-1145000</v>
      </c>
      <c r="E16" s="5">
        <f t="shared" ref="E16" si="34">((C16/C15)-1)*100</f>
        <v>-11.81996490141427</v>
      </c>
      <c r="F16" s="4">
        <f t="shared" ref="F16" si="35">C16-C12</f>
        <v>302000</v>
      </c>
      <c r="G16" s="10">
        <f t="shared" ref="G16" si="36">((C16/C12)-1)*100</f>
        <v>3.6650485436893199</v>
      </c>
    </row>
    <row r="17" spans="1:7" x14ac:dyDescent="0.25">
      <c r="A17" s="1"/>
      <c r="B17" s="2" t="s">
        <v>7</v>
      </c>
      <c r="C17" s="3">
        <f t="shared" si="0"/>
        <v>8672000</v>
      </c>
      <c r="D17" s="4">
        <f t="shared" ref="D17" si="37">C17-C16</f>
        <v>130000</v>
      </c>
      <c r="E17" s="5">
        <f t="shared" ref="E17" si="38">((C17/C16)-1)*100</f>
        <v>1.5218918286115768</v>
      </c>
      <c r="F17" s="4">
        <f t="shared" ref="F17" si="39">C17-C13</f>
        <v>654000</v>
      </c>
      <c r="G17" s="10">
        <f t="shared" ref="G17" si="40">((C17/C13)-1)*100</f>
        <v>8.1566475430281837</v>
      </c>
    </row>
    <row r="18" spans="1:7" x14ac:dyDescent="0.25">
      <c r="A18" s="1"/>
      <c r="B18" s="2" t="s">
        <v>8</v>
      </c>
      <c r="C18" s="3">
        <f t="shared" si="0"/>
        <v>8286000</v>
      </c>
      <c r="D18" s="4">
        <f t="shared" ref="D18" si="41">C18-C17</f>
        <v>-386000</v>
      </c>
      <c r="E18" s="5">
        <f t="shared" ref="E18" si="42">((C18/C17)-1)*100</f>
        <v>-4.4511070110701105</v>
      </c>
      <c r="F18" s="4">
        <f t="shared" ref="F18" si="43">C18-C14</f>
        <v>-119000</v>
      </c>
      <c r="G18" s="10">
        <f t="shared" ref="G18" si="44">((C18/C14)-1)*100</f>
        <v>-1.4158239143367002</v>
      </c>
    </row>
    <row r="19" spans="1:7" x14ac:dyDescent="0.25">
      <c r="A19" s="1"/>
      <c r="B19" s="2" t="s">
        <v>9</v>
      </c>
      <c r="C19" s="3">
        <f t="shared" si="0"/>
        <v>9864000</v>
      </c>
      <c r="D19" s="4">
        <f t="shared" ref="D19" si="45">C19-C18</f>
        <v>1578000</v>
      </c>
      <c r="E19" s="5">
        <f t="shared" ref="E19" si="46">((C19/C18)-1)*100</f>
        <v>19.04417089065895</v>
      </c>
      <c r="F19" s="4">
        <f t="shared" ref="F19" si="47">C19-C15</f>
        <v>177000</v>
      </c>
      <c r="G19" s="10">
        <f t="shared" ref="G19" si="48">((C19/C15)-1)*100</f>
        <v>1.8271910808299818</v>
      </c>
    </row>
    <row r="20" spans="1:7" x14ac:dyDescent="0.25">
      <c r="A20" s="1" t="s">
        <v>25</v>
      </c>
      <c r="B20" s="2" t="s">
        <v>11</v>
      </c>
      <c r="C20" s="3">
        <f t="shared" si="0"/>
        <v>8706000</v>
      </c>
      <c r="D20" s="4">
        <f t="shared" ref="D20" si="49">C20-C19</f>
        <v>-1158000</v>
      </c>
      <c r="E20" s="5">
        <f t="shared" ref="E20" si="50">((C20/C19)-1)*100</f>
        <v>-11.739659367396593</v>
      </c>
      <c r="F20" s="4">
        <f t="shared" ref="F20" si="51">C20-C16</f>
        <v>164000</v>
      </c>
      <c r="G20" s="10">
        <f t="shared" ref="G20" si="52">((C20/C16)-1)*100</f>
        <v>1.9199250760945974</v>
      </c>
    </row>
    <row r="21" spans="1:7" x14ac:dyDescent="0.25">
      <c r="A21" s="1"/>
      <c r="B21" s="2" t="s">
        <v>7</v>
      </c>
      <c r="C21" s="3">
        <f t="shared" si="0"/>
        <v>8649000</v>
      </c>
      <c r="D21" s="4">
        <f t="shared" ref="D21" si="53">C21-C20</f>
        <v>-57000</v>
      </c>
      <c r="E21" s="5">
        <f t="shared" ref="E21" si="54">((C21/C20)-1)*100</f>
        <v>-0.65472088215023927</v>
      </c>
      <c r="F21" s="4">
        <f t="shared" ref="F21" si="55">C21-C17</f>
        <v>-23000</v>
      </c>
      <c r="G21" s="10">
        <f t="shared" ref="G21" si="56">((C21/C17)-1)*100</f>
        <v>-0.26522140221402202</v>
      </c>
    </row>
    <row r="22" spans="1:7" x14ac:dyDescent="0.25">
      <c r="A22" s="1"/>
      <c r="B22" s="2" t="s">
        <v>8</v>
      </c>
      <c r="C22" s="3">
        <f t="shared" si="0"/>
        <v>8784000</v>
      </c>
      <c r="D22" s="4">
        <f t="shared" ref="D22" si="57">C22-C21</f>
        <v>135000</v>
      </c>
      <c r="E22" s="5">
        <f t="shared" ref="E22" si="58">((C22/C21)-1)*100</f>
        <v>1.5608740894901052</v>
      </c>
      <c r="F22" s="4">
        <f t="shared" ref="F22" si="59">C22-C18</f>
        <v>498000</v>
      </c>
      <c r="G22" s="10">
        <f t="shared" ref="G22" si="60">((C22/C18)-1)*100</f>
        <v>6.0101375814627156</v>
      </c>
    </row>
    <row r="23" spans="1:7" x14ac:dyDescent="0.25">
      <c r="A23" s="1"/>
      <c r="B23" s="2" t="s">
        <v>9</v>
      </c>
      <c r="C23" s="3">
        <f t="shared" si="0"/>
        <v>10957000</v>
      </c>
      <c r="D23" s="4">
        <f t="shared" ref="D23" si="61">C23-C22</f>
        <v>2173000</v>
      </c>
      <c r="E23" s="5">
        <f t="shared" ref="E23" si="62">((C23/C22)-1)*100</f>
        <v>24.73816029143898</v>
      </c>
      <c r="F23" s="4">
        <f t="shared" ref="F23" si="63">C23-C19</f>
        <v>1093000</v>
      </c>
      <c r="G23" s="10">
        <f t="shared" ref="G23" si="64">((C23/C19)-1)*100</f>
        <v>11.080697485806979</v>
      </c>
    </row>
    <row r="24" spans="1:7" x14ac:dyDescent="0.25">
      <c r="A24" s="1" t="s">
        <v>26</v>
      </c>
      <c r="B24" s="2" t="s">
        <v>11</v>
      </c>
      <c r="C24" s="3">
        <f t="shared" si="0"/>
        <v>9675000</v>
      </c>
      <c r="D24" s="4">
        <f t="shared" ref="D24" si="65">C24-C23</f>
        <v>-1282000</v>
      </c>
      <c r="E24" s="5">
        <f t="shared" ref="E24" si="66">((C24/C23)-1)*100</f>
        <v>-11.700282924158067</v>
      </c>
      <c r="F24" s="4">
        <f t="shared" ref="F24" si="67">C24-C20</f>
        <v>969000</v>
      </c>
      <c r="G24" s="10">
        <f t="shared" ref="G24" si="68">((C24/C20)-1)*100</f>
        <v>11.13025499655409</v>
      </c>
    </row>
    <row r="25" spans="1:7" x14ac:dyDescent="0.25">
      <c r="A25" s="1"/>
      <c r="B25" s="2" t="s">
        <v>7</v>
      </c>
      <c r="C25" s="3">
        <f t="shared" si="0"/>
        <v>9238000</v>
      </c>
      <c r="D25" s="4">
        <f t="shared" ref="D25" si="69">C25-C24</f>
        <v>-437000</v>
      </c>
      <c r="E25" s="5">
        <f t="shared" ref="E25" si="70">((C25/C24)-1)*100</f>
        <v>-4.516795865633072</v>
      </c>
      <c r="F25" s="4">
        <f t="shared" ref="F25" si="71">C25-C21</f>
        <v>589000</v>
      </c>
      <c r="G25" s="10">
        <f t="shared" ref="G25" si="72">((C25/C21)-1)*100</f>
        <v>6.8100358422939156</v>
      </c>
    </row>
    <row r="26" spans="1:7" x14ac:dyDescent="0.25">
      <c r="A26" s="1"/>
      <c r="B26" s="2" t="s">
        <v>8</v>
      </c>
      <c r="C26" s="3">
        <f t="shared" si="0"/>
        <v>9615000</v>
      </c>
      <c r="D26" s="4">
        <f t="shared" ref="D26" si="73">C26-C25</f>
        <v>377000</v>
      </c>
      <c r="E26" s="5">
        <f t="shared" ref="E26" si="74">((C26/C25)-1)*100</f>
        <v>4.0809699069062511</v>
      </c>
      <c r="F26" s="4">
        <f t="shared" ref="F26" si="75">C26-C22</f>
        <v>831000</v>
      </c>
      <c r="G26" s="10">
        <f t="shared" ref="G26" si="76">((C26/C22)-1)*100</f>
        <v>9.460382513661191</v>
      </c>
    </row>
    <row r="27" spans="1:7" x14ac:dyDescent="0.25">
      <c r="A27" s="1"/>
      <c r="B27" s="2" t="s">
        <v>9</v>
      </c>
      <c r="C27" s="3">
        <f t="shared" si="0"/>
        <v>11338000</v>
      </c>
      <c r="D27" s="4">
        <f t="shared" ref="D27" si="77">C27-C26</f>
        <v>1723000</v>
      </c>
      <c r="E27" s="5">
        <f t="shared" ref="E27" si="78">((C27/C26)-1)*100</f>
        <v>17.919916796671863</v>
      </c>
      <c r="F27" s="4">
        <f t="shared" ref="F27" si="79">C27-C23</f>
        <v>381000</v>
      </c>
      <c r="G27" s="10">
        <f t="shared" ref="G27" si="80">((C27/C23)-1)*100</f>
        <v>3.4772291685680301</v>
      </c>
    </row>
    <row r="28" spans="1:7" x14ac:dyDescent="0.25">
      <c r="A28" s="1" t="s">
        <v>28</v>
      </c>
      <c r="B28" s="2" t="s">
        <v>11</v>
      </c>
      <c r="C28" s="3">
        <f t="shared" si="0"/>
        <v>10234000</v>
      </c>
      <c r="D28" s="4">
        <f t="shared" ref="D28:D33" si="81">C28-C27</f>
        <v>-1104000</v>
      </c>
      <c r="E28" s="5">
        <f t="shared" ref="E28:E33" si="82">((C28/C27)-1)*100</f>
        <v>-9.7371670488622382</v>
      </c>
      <c r="F28" s="4">
        <f t="shared" ref="F28:F33" si="83">C28-C24</f>
        <v>559000</v>
      </c>
      <c r="G28" s="10">
        <f t="shared" ref="G28:G33" si="84">((C28/C24)-1)*100</f>
        <v>5.7777777777777706</v>
      </c>
    </row>
    <row r="29" spans="1:7" x14ac:dyDescent="0.25">
      <c r="A29" s="1"/>
      <c r="B29" s="2" t="s">
        <v>7</v>
      </c>
      <c r="C29" s="3">
        <f t="shared" si="0"/>
        <v>10155000</v>
      </c>
      <c r="D29" s="4">
        <f t="shared" si="81"/>
        <v>-79000</v>
      </c>
      <c r="E29" s="5">
        <f t="shared" si="82"/>
        <v>-0.77193668164939888</v>
      </c>
      <c r="F29" s="4">
        <f t="shared" si="83"/>
        <v>917000</v>
      </c>
      <c r="G29" s="10">
        <f t="shared" si="84"/>
        <v>9.92639099372159</v>
      </c>
    </row>
    <row r="30" spans="1:7" x14ac:dyDescent="0.25">
      <c r="A30" s="1"/>
      <c r="B30" s="2" t="s">
        <v>8</v>
      </c>
      <c r="C30" s="3">
        <f t="shared" si="0"/>
        <v>10466000</v>
      </c>
      <c r="D30" s="4">
        <f t="shared" si="81"/>
        <v>311000</v>
      </c>
      <c r="E30" s="5">
        <f t="shared" si="82"/>
        <v>3.0625307730182127</v>
      </c>
      <c r="F30" s="4">
        <f t="shared" si="83"/>
        <v>851000</v>
      </c>
      <c r="G30" s="10">
        <f t="shared" si="84"/>
        <v>8.8507540301612018</v>
      </c>
    </row>
    <row r="31" spans="1:7" x14ac:dyDescent="0.25">
      <c r="A31" s="1"/>
      <c r="B31" s="2" t="s">
        <v>9</v>
      </c>
      <c r="C31" s="3">
        <f t="shared" si="0"/>
        <v>12990000</v>
      </c>
      <c r="D31" s="4">
        <f t="shared" si="81"/>
        <v>2524000</v>
      </c>
      <c r="E31" s="5">
        <f t="shared" si="82"/>
        <v>24.116185744314933</v>
      </c>
      <c r="F31" s="4">
        <f t="shared" si="83"/>
        <v>1652000</v>
      </c>
      <c r="G31" s="10">
        <f t="shared" si="84"/>
        <v>14.570470982536609</v>
      </c>
    </row>
    <row r="32" spans="1:7" x14ac:dyDescent="0.25">
      <c r="A32" s="1" t="s">
        <v>29</v>
      </c>
      <c r="B32" s="2" t="s">
        <v>11</v>
      </c>
      <c r="C32" s="3">
        <f t="shared" si="0"/>
        <v>10861000</v>
      </c>
      <c r="D32" s="4">
        <f t="shared" si="81"/>
        <v>-2129000</v>
      </c>
      <c r="E32" s="5">
        <f t="shared" si="82"/>
        <v>-16.389530408006159</v>
      </c>
      <c r="F32" s="4">
        <f t="shared" si="83"/>
        <v>627000</v>
      </c>
      <c r="G32" s="10">
        <f t="shared" si="84"/>
        <v>6.1266367011921119</v>
      </c>
    </row>
    <row r="33" spans="1:7" x14ac:dyDescent="0.25">
      <c r="A33" s="1"/>
      <c r="B33" s="2" t="s">
        <v>7</v>
      </c>
      <c r="C33" s="3">
        <f t="shared" si="0"/>
        <v>11464000</v>
      </c>
      <c r="D33" s="4">
        <f t="shared" si="81"/>
        <v>603000</v>
      </c>
      <c r="E33" s="5">
        <f t="shared" si="82"/>
        <v>5.5519749562655374</v>
      </c>
      <c r="F33" s="4">
        <f t="shared" si="83"/>
        <v>1309000</v>
      </c>
      <c r="G33" s="10">
        <f t="shared" si="84"/>
        <v>12.890201870999519</v>
      </c>
    </row>
    <row r="34" spans="1:7" x14ac:dyDescent="0.25">
      <c r="A34" s="1"/>
      <c r="B34" s="2" t="s">
        <v>8</v>
      </c>
      <c r="C34" s="3">
        <f t="shared" si="0"/>
        <v>11677000</v>
      </c>
      <c r="D34" s="4">
        <f t="shared" ref="D34" si="85">C34-C33</f>
        <v>213000</v>
      </c>
      <c r="E34" s="5">
        <f t="shared" ref="E34" si="86">((C34/C33)-1)*100</f>
        <v>1.8579902302861218</v>
      </c>
      <c r="F34" s="4">
        <f t="shared" ref="F34" si="87">C34-C30</f>
        <v>1211000</v>
      </c>
      <c r="G34" s="10">
        <f t="shared" ref="G34" si="88">((C34/C30)-1)*100</f>
        <v>11.570800687941919</v>
      </c>
    </row>
    <row r="35" spans="1:7" x14ac:dyDescent="0.25">
      <c r="A35" s="1"/>
      <c r="B35" s="2" t="s">
        <v>9</v>
      </c>
      <c r="C35" s="3">
        <f t="shared" si="0"/>
        <v>14267000</v>
      </c>
      <c r="D35" s="4">
        <f t="shared" ref="D35" si="89">C35-C34</f>
        <v>2590000</v>
      </c>
      <c r="E35" s="5">
        <f t="shared" ref="E35" si="90">((C35/C34)-1)*100</f>
        <v>22.180354543118952</v>
      </c>
      <c r="F35" s="4">
        <f t="shared" ref="F35" si="91">C35-C31</f>
        <v>1277000</v>
      </c>
      <c r="G35" s="10">
        <f t="shared" ref="G35" si="92">((C35/C31)-1)*100</f>
        <v>9.8306389530407934</v>
      </c>
    </row>
    <row r="36" spans="1:7" x14ac:dyDescent="0.25">
      <c r="A36" s="1" t="s">
        <v>30</v>
      </c>
      <c r="B36" s="2" t="s">
        <v>31</v>
      </c>
      <c r="C36" s="3">
        <f t="shared" si="0"/>
        <v>12278000</v>
      </c>
      <c r="D36" s="4">
        <f t="shared" ref="D36" si="93">C36-C35</f>
        <v>-1989000</v>
      </c>
      <c r="E36" s="5">
        <f t="shared" ref="E36" si="94">((C36/C35)-1)*100</f>
        <v>-13.941263054601528</v>
      </c>
      <c r="F36" s="4">
        <f t="shared" ref="F36" si="95">C36-C32</f>
        <v>1417000</v>
      </c>
      <c r="G36" s="10">
        <f t="shared" ref="G36" si="96">((C36/C32)-1)*100</f>
        <v>13.046680784458143</v>
      </c>
    </row>
    <row r="37" spans="1:7" x14ac:dyDescent="0.25">
      <c r="A37" s="1"/>
      <c r="B37" s="2" t="s">
        <v>7</v>
      </c>
      <c r="C37" s="3">
        <f t="shared" si="0"/>
        <v>12285000</v>
      </c>
      <c r="D37" s="4">
        <f t="shared" ref="D37" si="97">C37-C36</f>
        <v>7000</v>
      </c>
      <c r="E37" s="5">
        <f t="shared" ref="E37" si="98">((C37/C36)-1)*100</f>
        <v>5.7012542759404816E-2</v>
      </c>
      <c r="F37" s="4">
        <f t="shared" ref="F37" si="99">C37-C33</f>
        <v>821000</v>
      </c>
      <c r="G37" s="10">
        <f t="shared" ref="G37" si="100">((C37/C33)-1)*100</f>
        <v>7.1615491974877932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7323000</v>
      </c>
      <c r="D44" s="18" t="s">
        <v>20</v>
      </c>
      <c r="E44" s="19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7597000</v>
      </c>
      <c r="D45" s="4">
        <f t="shared" ref="D45:D46" si="101">C45-C44</f>
        <v>274000</v>
      </c>
      <c r="E45" s="5">
        <f t="shared" ref="E45:E46" si="102">((C45/C44)-1)*100</f>
        <v>3.7416359415540112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7738000</v>
      </c>
      <c r="D46" s="4">
        <f t="shared" si="101"/>
        <v>141000</v>
      </c>
      <c r="E46" s="5">
        <f t="shared" si="102"/>
        <v>1.8559957878109712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7528000</v>
      </c>
      <c r="D47" s="4">
        <f t="shared" ref="D47" si="103">C47-C46</f>
        <v>-210000</v>
      </c>
      <c r="E47" s="5">
        <f t="shared" ref="E47" si="104">((C47/C46)-1)*100</f>
        <v>-2.7138795554406792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7426000</v>
      </c>
      <c r="D48" s="4">
        <f t="shared" ref="D48" si="105">C48-C47</f>
        <v>-102000</v>
      </c>
      <c r="E48" s="5">
        <f t="shared" ref="E48" si="106">((C48/C47)-1)*100</f>
        <v>-1.3549415515409113</v>
      </c>
      <c r="F48" s="4">
        <f t="shared" ref="F48" si="107">C48-C44</f>
        <v>103000</v>
      </c>
      <c r="G48" s="10">
        <f t="shared" ref="G48" si="108">((C48/C44)-1)*100</f>
        <v>1.4065273794892752</v>
      </c>
    </row>
    <row r="49" spans="1:7" x14ac:dyDescent="0.25">
      <c r="A49" s="1"/>
      <c r="B49" s="2" t="s">
        <v>8</v>
      </c>
      <c r="C49" s="3">
        <v>7721000</v>
      </c>
      <c r="D49" s="4">
        <f t="shared" ref="D49" si="109">C49-C48</f>
        <v>295000</v>
      </c>
      <c r="E49" s="5">
        <f t="shared" ref="E49" si="110">((C49/C48)-1)*100</f>
        <v>3.9725289523296459</v>
      </c>
      <c r="F49" s="4">
        <f t="shared" ref="F49" si="111">C49-C45</f>
        <v>124000</v>
      </c>
      <c r="G49" s="10">
        <f t="shared" ref="G49" si="112">((C49/C45)-1)*100</f>
        <v>1.6322232460181718</v>
      </c>
    </row>
    <row r="50" spans="1:7" x14ac:dyDescent="0.25">
      <c r="A50" s="1"/>
      <c r="B50" s="2" t="s">
        <v>9</v>
      </c>
      <c r="C50" s="3">
        <v>7877000</v>
      </c>
      <c r="D50" s="4">
        <f t="shared" ref="D50" si="113">C50-C49</f>
        <v>156000</v>
      </c>
      <c r="E50" s="5">
        <f t="shared" ref="E50" si="114">((C50/C49)-1)*100</f>
        <v>2.0204636705090095</v>
      </c>
      <c r="F50" s="4">
        <f t="shared" ref="F50" si="115">C50-C46</f>
        <v>139000</v>
      </c>
      <c r="G50" s="10">
        <f t="shared" ref="G50" si="116">((C50/C46)-1)*100</f>
        <v>1.796329800982166</v>
      </c>
    </row>
    <row r="51" spans="1:7" x14ac:dyDescent="0.25">
      <c r="A51" s="1" t="s">
        <v>16</v>
      </c>
      <c r="B51" s="2" t="s">
        <v>11</v>
      </c>
      <c r="C51" s="3">
        <v>7660000</v>
      </c>
      <c r="D51" s="4">
        <f t="shared" ref="D51" si="117">C51-C50</f>
        <v>-217000</v>
      </c>
      <c r="E51" s="5">
        <f t="shared" ref="E51" si="118">((C51/C50)-1)*100</f>
        <v>-2.7548559096102543</v>
      </c>
      <c r="F51" s="4">
        <f t="shared" ref="F51" si="119">C51-C47</f>
        <v>132000</v>
      </c>
      <c r="G51" s="10">
        <f t="shared" ref="G51" si="120">((C51/C47)-1)*100</f>
        <v>1.7534537725823585</v>
      </c>
    </row>
    <row r="52" spans="1:7" x14ac:dyDescent="0.25">
      <c r="A52" s="1"/>
      <c r="B52" s="2" t="s">
        <v>7</v>
      </c>
      <c r="C52" s="3">
        <v>7492000</v>
      </c>
      <c r="D52" s="4">
        <f t="shared" ref="D52" si="121">C52-C51</f>
        <v>-168000</v>
      </c>
      <c r="E52" s="5">
        <f t="shared" ref="E52" si="122">((C52/C51)-1)*100</f>
        <v>-2.193211488250657</v>
      </c>
      <c r="F52" s="4">
        <f t="shared" ref="F52" si="123">C52-C48</f>
        <v>66000</v>
      </c>
      <c r="G52" s="10">
        <f t="shared" ref="G52" si="124">((C52/C48)-1)*100</f>
        <v>0.88876918933475935</v>
      </c>
    </row>
    <row r="53" spans="1:7" x14ac:dyDescent="0.25">
      <c r="A53" s="1"/>
      <c r="B53" s="2" t="s">
        <v>8</v>
      </c>
      <c r="C53" s="3">
        <v>7931000</v>
      </c>
      <c r="D53" s="4">
        <f t="shared" ref="D53" si="125">C53-C52</f>
        <v>439000</v>
      </c>
      <c r="E53" s="5">
        <f t="shared" ref="E53" si="126">((C53/C52)-1)*100</f>
        <v>5.8595835557928355</v>
      </c>
      <c r="F53" s="4">
        <f t="shared" ref="F53" si="127">C53-C49</f>
        <v>210000</v>
      </c>
      <c r="G53" s="10">
        <f t="shared" ref="G53" si="128">((C53/C49)-1)*100</f>
        <v>2.7198549410698103</v>
      </c>
    </row>
    <row r="54" spans="1:7" x14ac:dyDescent="0.25">
      <c r="A54" s="1"/>
      <c r="B54" s="2" t="s">
        <v>9</v>
      </c>
      <c r="C54" s="3">
        <v>7974000</v>
      </c>
      <c r="D54" s="4">
        <f t="shared" ref="D54" si="129">C54-C53</f>
        <v>43000</v>
      </c>
      <c r="E54" s="5">
        <f t="shared" ref="E54" si="130">((C54/C53)-1)*100</f>
        <v>0.54217627033161797</v>
      </c>
      <c r="F54" s="4">
        <f t="shared" ref="F54" si="131">C54-C50</f>
        <v>97000</v>
      </c>
      <c r="G54" s="10">
        <f t="shared" ref="G54" si="132">((C54/C50)-1)*100</f>
        <v>1.2314332867843003</v>
      </c>
    </row>
    <row r="55" spans="1:7" x14ac:dyDescent="0.25">
      <c r="A55" s="1" t="s">
        <v>17</v>
      </c>
      <c r="B55" s="2" t="s">
        <v>11</v>
      </c>
      <c r="C55" s="3">
        <v>7864000</v>
      </c>
      <c r="D55" s="4">
        <f t="shared" ref="D55" si="133">C55-C54</f>
        <v>-110000</v>
      </c>
      <c r="E55" s="5">
        <f t="shared" ref="E55" si="134">((C55/C54)-1)*100</f>
        <v>-1.3794833207925739</v>
      </c>
      <c r="F55" s="4">
        <f t="shared" ref="F55" si="135">C55-C51</f>
        <v>204000</v>
      </c>
      <c r="G55" s="10">
        <f t="shared" ref="G55" si="136">((C55/C51)-1)*100</f>
        <v>2.6631853785900717</v>
      </c>
    </row>
    <row r="56" spans="1:7" x14ac:dyDescent="0.25">
      <c r="A56" s="1"/>
      <c r="B56" s="2" t="s">
        <v>7</v>
      </c>
      <c r="C56" s="3">
        <v>7910000</v>
      </c>
      <c r="D56" s="4">
        <f t="shared" ref="D56" si="137">C56-C55</f>
        <v>46000</v>
      </c>
      <c r="E56" s="5">
        <f t="shared" ref="E56" si="138">((C56/C55)-1)*100</f>
        <v>0.58494404883011608</v>
      </c>
      <c r="F56" s="4">
        <f t="shared" ref="F56" si="139">C56-C52</f>
        <v>418000</v>
      </c>
      <c r="G56" s="10">
        <f t="shared" ref="G56" si="140">((C56/C52)-1)*100</f>
        <v>5.5792845702082206</v>
      </c>
    </row>
    <row r="57" spans="1:7" x14ac:dyDescent="0.25">
      <c r="A57" s="1"/>
      <c r="B57" s="2" t="s">
        <v>8</v>
      </c>
      <c r="C57" s="3">
        <v>7899000</v>
      </c>
      <c r="D57" s="4">
        <f t="shared" ref="D57" si="141">C57-C56</f>
        <v>-11000</v>
      </c>
      <c r="E57" s="5">
        <f t="shared" ref="E57" si="142">((C57/C56)-1)*100</f>
        <v>-0.13906447534766109</v>
      </c>
      <c r="F57" s="4">
        <f t="shared" ref="F57" si="143">C57-C53</f>
        <v>-32000</v>
      </c>
      <c r="G57" s="10">
        <f t="shared" ref="G57" si="144">((C57/C53)-1)*100</f>
        <v>-0.40348001513049736</v>
      </c>
    </row>
    <row r="58" spans="1:7" x14ac:dyDescent="0.25">
      <c r="A58" s="1"/>
      <c r="B58" s="2" t="s">
        <v>9</v>
      </c>
      <c r="C58" s="3">
        <v>8082000</v>
      </c>
      <c r="D58" s="4">
        <f t="shared" ref="D58" si="145">C58-C57</f>
        <v>183000</v>
      </c>
      <c r="E58" s="5">
        <f t="shared" ref="E58" si="146">((C58/C57)-1)*100</f>
        <v>2.3167489555639964</v>
      </c>
      <c r="F58" s="4">
        <f t="shared" ref="F58" si="147">C58-C54</f>
        <v>108000</v>
      </c>
      <c r="G58" s="10">
        <f t="shared" ref="G58" si="148">((C58/C54)-1)*100</f>
        <v>1.3544018058690765</v>
      </c>
    </row>
    <row r="59" spans="1:7" x14ac:dyDescent="0.25">
      <c r="A59" s="1" t="s">
        <v>25</v>
      </c>
      <c r="B59" s="2" t="s">
        <v>11</v>
      </c>
      <c r="C59" s="3">
        <v>7948000</v>
      </c>
      <c r="D59" s="4">
        <f t="shared" ref="D59" si="149">C59-C58</f>
        <v>-134000</v>
      </c>
      <c r="E59" s="5">
        <f t="shared" ref="E59" si="150">((C59/C58)-1)*100</f>
        <v>-1.658005444196986</v>
      </c>
      <c r="F59" s="4">
        <f t="shared" ref="F59" si="151">C59-C55</f>
        <v>84000</v>
      </c>
      <c r="G59" s="10">
        <f t="shared" ref="G59" si="152">((C59/C55)-1)*100</f>
        <v>1.0681586978636748</v>
      </c>
    </row>
    <row r="60" spans="1:7" x14ac:dyDescent="0.25">
      <c r="A60" s="1"/>
      <c r="B60" s="2" t="s">
        <v>7</v>
      </c>
      <c r="C60" s="3">
        <v>7952000</v>
      </c>
      <c r="D60" s="4">
        <f t="shared" ref="D60" si="153">C60-C59</f>
        <v>4000</v>
      </c>
      <c r="E60" s="5">
        <f t="shared" ref="E60" si="154">((C60/C59)-1)*100</f>
        <v>5.0327126321092486E-2</v>
      </c>
      <c r="F60" s="4">
        <f t="shared" ref="F60" si="155">C60-C56</f>
        <v>42000</v>
      </c>
      <c r="G60" s="10">
        <f t="shared" ref="G60" si="156">((C60/C56)-1)*100</f>
        <v>0.53097345132744334</v>
      </c>
    </row>
    <row r="61" spans="1:7" x14ac:dyDescent="0.25">
      <c r="A61" s="1"/>
      <c r="B61" s="2" t="s">
        <v>8</v>
      </c>
      <c r="C61" s="3">
        <v>8171000</v>
      </c>
      <c r="D61" s="4">
        <f t="shared" ref="D61" si="157">C61-C60</f>
        <v>219000</v>
      </c>
      <c r="E61" s="5">
        <f t="shared" ref="E61" si="158">((C61/C60)-1)*100</f>
        <v>2.7540241448692049</v>
      </c>
      <c r="F61" s="4">
        <f t="shared" ref="F61" si="159">C61-C57</f>
        <v>272000</v>
      </c>
      <c r="G61" s="10">
        <f t="shared" ref="G61" si="160">((C61/C57)-1)*100</f>
        <v>3.4434738574503188</v>
      </c>
    </row>
    <row r="62" spans="1:7" x14ac:dyDescent="0.25">
      <c r="A62" s="1"/>
      <c r="B62" s="2" t="s">
        <v>9</v>
      </c>
      <c r="C62" s="3">
        <v>8455000</v>
      </c>
      <c r="D62" s="4">
        <f t="shared" ref="D62" si="161">C62-C61</f>
        <v>284000</v>
      </c>
      <c r="E62" s="5">
        <f t="shared" ref="E62" si="162">((C62/C61)-1)*100</f>
        <v>3.4757067678374831</v>
      </c>
      <c r="F62" s="4">
        <f t="shared" ref="F62" si="163">C62-C58</f>
        <v>373000</v>
      </c>
      <c r="G62" s="10">
        <f t="shared" ref="G62" si="164">((C62/C58)-1)*100</f>
        <v>4.615194258846822</v>
      </c>
    </row>
    <row r="63" spans="1:7" x14ac:dyDescent="0.25">
      <c r="A63" s="1" t="s">
        <v>26</v>
      </c>
      <c r="B63" s="2" t="s">
        <v>11</v>
      </c>
      <c r="C63" s="3">
        <v>8479000</v>
      </c>
      <c r="D63" s="4">
        <f t="shared" ref="D63" si="165">C63-C62</f>
        <v>24000</v>
      </c>
      <c r="E63" s="5">
        <f t="shared" ref="E63" si="166">((C63/C62)-1)*100</f>
        <v>0.28385570668243432</v>
      </c>
      <c r="F63" s="4">
        <f t="shared" ref="F63" si="167">C63-C59</f>
        <v>531000</v>
      </c>
      <c r="G63" s="10">
        <f t="shared" ref="G63" si="168">((C63/C59)-1)*100</f>
        <v>6.6809260191243114</v>
      </c>
    </row>
    <row r="64" spans="1:7" x14ac:dyDescent="0.25">
      <c r="A64" s="1"/>
      <c r="B64" s="2" t="s">
        <v>7</v>
      </c>
      <c r="C64" s="3">
        <v>8442000</v>
      </c>
      <c r="D64" s="4">
        <f t="shared" ref="D64" si="169">C64-C63</f>
        <v>-37000</v>
      </c>
      <c r="E64" s="5">
        <f t="shared" ref="E64" si="170">((C64/C63)-1)*100</f>
        <v>-0.43637221370445012</v>
      </c>
      <c r="F64" s="4">
        <f t="shared" ref="F64" si="171">C64-C60</f>
        <v>490000</v>
      </c>
      <c r="G64" s="10">
        <f t="shared" ref="G64" si="172">((C64/C60)-1)*100</f>
        <v>6.1619718309859239</v>
      </c>
    </row>
    <row r="65" spans="1:7" x14ac:dyDescent="0.25">
      <c r="A65" s="1"/>
      <c r="B65" s="2" t="s">
        <v>8</v>
      </c>
      <c r="C65" s="3">
        <v>8918000</v>
      </c>
      <c r="D65" s="4">
        <f t="shared" ref="D65" si="173">C65-C64</f>
        <v>476000</v>
      </c>
      <c r="E65" s="5">
        <f t="shared" ref="E65" si="174">((C65/C64)-1)*100</f>
        <v>5.6384742951907096</v>
      </c>
      <c r="F65" s="4">
        <f t="shared" ref="F65" si="175">C65-C61</f>
        <v>747000</v>
      </c>
      <c r="G65" s="10">
        <f t="shared" ref="G65" si="176">((C65/C61)-1)*100</f>
        <v>9.1420878717415341</v>
      </c>
    </row>
    <row r="66" spans="1:7" x14ac:dyDescent="0.25">
      <c r="A66" s="1"/>
      <c r="B66" s="2" t="s">
        <v>9</v>
      </c>
      <c r="C66" s="3">
        <v>9027000</v>
      </c>
      <c r="D66" s="4">
        <f t="shared" ref="D66" si="177">C66-C65</f>
        <v>109000</v>
      </c>
      <c r="E66" s="5">
        <f t="shared" ref="E66" si="178">((C66/C65)-1)*100</f>
        <v>1.2222471406144964</v>
      </c>
      <c r="F66" s="4">
        <f t="shared" ref="F66" si="179">C66-C62</f>
        <v>572000</v>
      </c>
      <c r="G66" s="10">
        <f t="shared" ref="G66" si="180">((C66/C62)-1)*100</f>
        <v>6.7652276759313956</v>
      </c>
    </row>
    <row r="67" spans="1:7" x14ac:dyDescent="0.25">
      <c r="A67" s="1" t="s">
        <v>28</v>
      </c>
      <c r="B67" s="2" t="s">
        <v>11</v>
      </c>
      <c r="C67" s="3">
        <v>9338000</v>
      </c>
      <c r="D67" s="4">
        <f t="shared" ref="D67" si="181">C67-C66</f>
        <v>311000</v>
      </c>
      <c r="E67" s="5">
        <f t="shared" ref="E67" si="182">((C67/C66)-1)*100</f>
        <v>3.4452198958679459</v>
      </c>
      <c r="F67" s="4">
        <f t="shared" ref="F67" si="183">C67-C63</f>
        <v>859000</v>
      </c>
      <c r="G67" s="10">
        <f t="shared" ref="G67" si="184">((C67/C63)-1)*100</f>
        <v>10.130911664111331</v>
      </c>
    </row>
    <row r="68" spans="1:7" x14ac:dyDescent="0.25">
      <c r="A68" s="1"/>
      <c r="B68" s="2" t="s">
        <v>7</v>
      </c>
      <c r="C68" s="3">
        <v>9292000</v>
      </c>
      <c r="D68" s="4">
        <f t="shared" ref="D68" si="185">C68-C67</f>
        <v>-46000</v>
      </c>
      <c r="E68" s="5">
        <f t="shared" ref="E68" si="186">((C68/C67)-1)*100</f>
        <v>-0.49261083743842304</v>
      </c>
      <c r="F68" s="4">
        <f t="shared" ref="F68" si="187">C68-C64</f>
        <v>850000</v>
      </c>
      <c r="G68" s="10">
        <f t="shared" ref="G68" si="188">((C68/C64)-1)*100</f>
        <v>10.068704098554848</v>
      </c>
    </row>
    <row r="69" spans="1:7" x14ac:dyDescent="0.25">
      <c r="A69" s="1"/>
      <c r="B69" s="2" t="s">
        <v>8</v>
      </c>
      <c r="C69" s="3">
        <v>9657000</v>
      </c>
      <c r="D69" s="4">
        <f t="shared" ref="D69" si="189">C69-C68</f>
        <v>365000</v>
      </c>
      <c r="E69" s="5">
        <f t="shared" ref="E69" si="190">((C69/C68)-1)*100</f>
        <v>3.9281102023245751</v>
      </c>
      <c r="F69" s="4">
        <f t="shared" ref="F69" si="191">C69-C65</f>
        <v>739000</v>
      </c>
      <c r="G69" s="10">
        <f t="shared" ref="G69" si="192">((C69/C65)-1)*100</f>
        <v>8.2866113478358372</v>
      </c>
    </row>
    <row r="70" spans="1:7" x14ac:dyDescent="0.25">
      <c r="A70" s="1"/>
      <c r="B70" s="2" t="s">
        <v>9</v>
      </c>
      <c r="C70" s="3">
        <v>10027000</v>
      </c>
      <c r="D70" s="4">
        <f t="shared" ref="D70" si="193">C70-C69</f>
        <v>370000</v>
      </c>
      <c r="E70" s="5">
        <f t="shared" ref="E70" si="194">((C70/C69)-1)*100</f>
        <v>3.8314176245210829</v>
      </c>
      <c r="F70" s="4">
        <f t="shared" ref="F70" si="195">C70-C66</f>
        <v>1000000</v>
      </c>
      <c r="G70" s="10">
        <f t="shared" ref="G70" si="196">((C70/C66)-1)*100</f>
        <v>11.077877478675081</v>
      </c>
    </row>
    <row r="71" spans="1:7" x14ac:dyDescent="0.25">
      <c r="A71" s="1" t="s">
        <v>29</v>
      </c>
      <c r="B71" s="2" t="s">
        <v>11</v>
      </c>
      <c r="C71" s="3">
        <v>10049000</v>
      </c>
      <c r="D71" s="4">
        <f t="shared" ref="D71" si="197">C71-C70</f>
        <v>22000</v>
      </c>
      <c r="E71" s="5">
        <f t="shared" ref="E71" si="198">((C71/C70)-1)*100</f>
        <v>0.21940759948140265</v>
      </c>
      <c r="F71" s="4">
        <f t="shared" ref="F71" si="199">C71-C67</f>
        <v>711000</v>
      </c>
      <c r="G71" s="10">
        <f t="shared" ref="G71" si="200">((C71/C67)-1)*100</f>
        <v>7.6140501177982545</v>
      </c>
    </row>
    <row r="72" spans="1:7" x14ac:dyDescent="0.25">
      <c r="A72" s="1"/>
      <c r="B72" s="2" t="s">
        <v>7</v>
      </c>
      <c r="C72" s="3">
        <v>10425000</v>
      </c>
      <c r="D72" s="4">
        <f t="shared" ref="D72" si="201">C72-C71</f>
        <v>376000</v>
      </c>
      <c r="E72" s="5">
        <f t="shared" ref="E72" si="202">((C72/C71)-1)*100</f>
        <v>3.741665837396746</v>
      </c>
      <c r="F72" s="4">
        <f t="shared" ref="F72" si="203">C72-C68</f>
        <v>1133000</v>
      </c>
      <c r="G72" s="10">
        <f t="shared" ref="G72" si="204">((C72/C68)-1)*100</f>
        <v>12.193284545845895</v>
      </c>
    </row>
    <row r="73" spans="1:7" x14ac:dyDescent="0.25">
      <c r="A73" s="1"/>
      <c r="B73" s="2" t="s">
        <v>8</v>
      </c>
      <c r="C73" s="3">
        <v>10849000</v>
      </c>
      <c r="D73" s="4">
        <f t="shared" ref="D73" si="205">C73-C72</f>
        <v>424000</v>
      </c>
      <c r="E73" s="5">
        <f t="shared" ref="E73" si="206">((C73/C72)-1)*100</f>
        <v>4.0671462829736216</v>
      </c>
      <c r="F73" s="4">
        <f t="shared" ref="F73" si="207">C73-C69</f>
        <v>1192000</v>
      </c>
      <c r="G73" s="10">
        <f t="shared" ref="G73" si="208">((C73/C69)-1)*100</f>
        <v>12.343377860619231</v>
      </c>
    </row>
    <row r="74" spans="1:7" x14ac:dyDescent="0.25">
      <c r="A74" s="1"/>
      <c r="B74" s="2" t="s">
        <v>9</v>
      </c>
      <c r="C74" s="3">
        <v>11327000</v>
      </c>
      <c r="D74" s="4">
        <f t="shared" ref="D74" si="209">C74-C73</f>
        <v>478000</v>
      </c>
      <c r="E74" s="5">
        <f t="shared" ref="E74" si="210">((C74/C73)-1)*100</f>
        <v>4.4059360309705919</v>
      </c>
      <c r="F74" s="4">
        <f t="shared" ref="F74" si="211">C74-C70</f>
        <v>1300000</v>
      </c>
      <c r="G74" s="10">
        <f t="shared" ref="G74" si="212">((C74/C70)-1)*100</f>
        <v>12.964994514810012</v>
      </c>
    </row>
    <row r="75" spans="1:7" x14ac:dyDescent="0.25">
      <c r="A75" s="1" t="s">
        <v>30</v>
      </c>
      <c r="B75" s="2" t="s">
        <v>31</v>
      </c>
      <c r="C75" s="3">
        <v>11373000</v>
      </c>
      <c r="D75" s="4">
        <f t="shared" ref="D75" si="213">C75-C74</f>
        <v>46000</v>
      </c>
      <c r="E75" s="5">
        <f t="shared" ref="E75" si="214">((C75/C74)-1)*100</f>
        <v>0.40610929637150406</v>
      </c>
      <c r="F75" s="4">
        <f t="shared" ref="F75" si="215">C75-C71</f>
        <v>1324000</v>
      </c>
      <c r="G75" s="10">
        <f t="shared" ref="G75" si="216">((C75/C71)-1)*100</f>
        <v>13.175440342322609</v>
      </c>
    </row>
    <row r="76" spans="1:7" x14ac:dyDescent="0.25">
      <c r="A76" s="1"/>
      <c r="B76" s="2" t="s">
        <v>7</v>
      </c>
      <c r="C76" s="3">
        <v>11220000</v>
      </c>
      <c r="D76" s="4">
        <f t="shared" ref="D76" si="217">C76-C75</f>
        <v>-153000</v>
      </c>
      <c r="E76" s="5">
        <f t="shared" ref="E76" si="218">((C76/C75)-1)*100</f>
        <v>-1.3452914798206317</v>
      </c>
      <c r="F76" s="4">
        <f t="shared" ref="F76" si="219">C76-C72</f>
        <v>795000</v>
      </c>
      <c r="G76" s="10">
        <f t="shared" ref="G76" si="220">((C76/C72)-1)*100</f>
        <v>7.6258992805755321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37000</v>
      </c>
      <c r="D83" s="18" t="s">
        <v>20</v>
      </c>
      <c r="E83" s="19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94000</v>
      </c>
      <c r="D84" s="4">
        <f t="shared" ref="D84:D85" si="221">C84-C83</f>
        <v>57000</v>
      </c>
      <c r="E84" s="5">
        <f t="shared" ref="E84:E85" si="222">((C84/C83)-1)*100</f>
        <v>154.05405405405403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1528000</v>
      </c>
      <c r="D85" s="4">
        <f t="shared" si="221"/>
        <v>1434000</v>
      </c>
      <c r="E85" s="5">
        <f t="shared" si="222"/>
        <v>1525.5319148936171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92000</v>
      </c>
      <c r="D86" s="4">
        <f t="shared" ref="D86" si="223">C86-C85</f>
        <v>-1436000</v>
      </c>
      <c r="E86" s="5">
        <f t="shared" ref="E86" si="224">((C86/C85)-1)*100</f>
        <v>-93.979057591623032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111000</v>
      </c>
      <c r="D87" s="4">
        <f t="shared" ref="D87" si="225">C87-C86</f>
        <v>19000</v>
      </c>
      <c r="E87" s="5">
        <f t="shared" ref="E87" si="226">((C87/C86)-1)*100</f>
        <v>20.65217391304348</v>
      </c>
      <c r="F87" s="4">
        <f t="shared" ref="F87" si="227">C87-C83</f>
        <v>74000</v>
      </c>
      <c r="G87" s="10">
        <f t="shared" ref="G87" si="228">((C87/C83)-1)*100</f>
        <v>200</v>
      </c>
    </row>
    <row r="88" spans="1:7" x14ac:dyDescent="0.25">
      <c r="A88" s="1"/>
      <c r="B88" s="2" t="s">
        <v>8</v>
      </c>
      <c r="C88" s="3">
        <v>41000</v>
      </c>
      <c r="D88" s="4">
        <f t="shared" ref="D88" si="229">C88-C87</f>
        <v>-70000</v>
      </c>
      <c r="E88" s="5">
        <f t="shared" ref="E88" si="230">((C88/C87)-1)*100</f>
        <v>-63.063063063063062</v>
      </c>
      <c r="F88" s="4">
        <f t="shared" ref="F88" si="231">C88-C84</f>
        <v>-53000</v>
      </c>
      <c r="G88" s="10">
        <f t="shared" ref="G88" si="232">((C88/C84)-1)*100</f>
        <v>-56.38297872340425</v>
      </c>
    </row>
    <row r="89" spans="1:7" x14ac:dyDescent="0.25">
      <c r="A89" s="1"/>
      <c r="B89" s="2" t="s">
        <v>9</v>
      </c>
      <c r="C89" s="3">
        <v>1422000</v>
      </c>
      <c r="D89" s="4">
        <f t="shared" ref="D89" si="233">C89-C88</f>
        <v>1381000</v>
      </c>
      <c r="E89" s="5">
        <f t="shared" ref="E89" si="234">((C89/C88)-1)*100</f>
        <v>3368.292682926829</v>
      </c>
      <c r="F89" s="4">
        <f t="shared" ref="F89" si="235">C89-C85</f>
        <v>-106000</v>
      </c>
      <c r="G89" s="10">
        <f t="shared" ref="G89" si="236">((C89/C85)-1)*100</f>
        <v>-6.9371727748691043</v>
      </c>
    </row>
    <row r="90" spans="1:7" x14ac:dyDescent="0.25">
      <c r="A90" s="1" t="s">
        <v>16</v>
      </c>
      <c r="B90" s="2" t="s">
        <v>11</v>
      </c>
      <c r="C90" s="3">
        <v>95000</v>
      </c>
      <c r="D90" s="4">
        <f t="shared" ref="D90" si="237">C90-C89</f>
        <v>-1327000</v>
      </c>
      <c r="E90" s="5">
        <f t="shared" ref="E90" si="238">((C90/C89)-1)*100</f>
        <v>-93.319268635724328</v>
      </c>
      <c r="F90" s="4">
        <f t="shared" ref="F90" si="239">C90-C86</f>
        <v>3000</v>
      </c>
      <c r="G90" s="10">
        <f t="shared" ref="G90" si="240">((C90/C86)-1)*100</f>
        <v>3.2608695652173836</v>
      </c>
    </row>
    <row r="91" spans="1:7" x14ac:dyDescent="0.25">
      <c r="A91" s="1"/>
      <c r="B91" s="2" t="s">
        <v>7</v>
      </c>
      <c r="C91" s="3">
        <v>57000</v>
      </c>
      <c r="D91" s="4">
        <f t="shared" ref="D91" si="241">C91-C90</f>
        <v>-38000</v>
      </c>
      <c r="E91" s="5">
        <f t="shared" ref="E91" si="242">((C91/C90)-1)*100</f>
        <v>-40</v>
      </c>
      <c r="F91" s="4">
        <f t="shared" ref="F91" si="243">C91-C87</f>
        <v>-54000</v>
      </c>
      <c r="G91" s="10">
        <f t="shared" ref="G91" si="244">((C91/C87)-1)*100</f>
        <v>-48.648648648648653</v>
      </c>
    </row>
    <row r="92" spans="1:7" x14ac:dyDescent="0.25">
      <c r="A92" s="1"/>
      <c r="B92" s="2" t="s">
        <v>8</v>
      </c>
      <c r="C92" s="3">
        <v>44000</v>
      </c>
      <c r="D92" s="4">
        <f t="shared" ref="D92" si="245">C92-C91</f>
        <v>-13000</v>
      </c>
      <c r="E92" s="5">
        <f t="shared" ref="E92" si="246">((C92/C91)-1)*100</f>
        <v>-22.807017543859654</v>
      </c>
      <c r="F92" s="4">
        <f t="shared" ref="F92" si="247">C92-C88</f>
        <v>3000</v>
      </c>
      <c r="G92" s="10">
        <f t="shared" ref="G92" si="248">((C92/C88)-1)*100</f>
        <v>7.3170731707317138</v>
      </c>
    </row>
    <row r="93" spans="1:7" x14ac:dyDescent="0.25">
      <c r="A93" s="1"/>
      <c r="B93" s="2" t="s">
        <v>9</v>
      </c>
      <c r="C93" s="3">
        <v>1272000</v>
      </c>
      <c r="D93" s="4">
        <f t="shared" ref="D93" si="249">C93-C92</f>
        <v>1228000</v>
      </c>
      <c r="E93" s="5">
        <f t="shared" ref="E93" si="250">((C93/C92)-1)*100</f>
        <v>2790.909090909091</v>
      </c>
      <c r="F93" s="4">
        <f t="shared" ref="F93" si="251">C93-C89</f>
        <v>-150000</v>
      </c>
      <c r="G93" s="10">
        <f t="shared" ref="G93" si="252">((C93/C89)-1)*100</f>
        <v>-10.54852320675106</v>
      </c>
    </row>
    <row r="94" spans="1:7" x14ac:dyDescent="0.25">
      <c r="A94" s="1" t="s">
        <v>17</v>
      </c>
      <c r="B94" s="2" t="s">
        <v>11</v>
      </c>
      <c r="C94" s="3">
        <v>197000</v>
      </c>
      <c r="D94" s="4">
        <f t="shared" ref="D94" si="253">C94-C93</f>
        <v>-1075000</v>
      </c>
      <c r="E94" s="5">
        <f t="shared" ref="E94" si="254">((C94/C93)-1)*100</f>
        <v>-84.512578616352201</v>
      </c>
      <c r="F94" s="4">
        <f t="shared" ref="F94" si="255">C94-C90</f>
        <v>102000</v>
      </c>
      <c r="G94" s="10">
        <f t="shared" ref="G94" si="256">((C94/C90)-1)*100</f>
        <v>107.36842105263156</v>
      </c>
    </row>
    <row r="95" spans="1:7" x14ac:dyDescent="0.25">
      <c r="A95" s="1"/>
      <c r="B95" s="2" t="s">
        <v>7</v>
      </c>
      <c r="C95" s="3">
        <v>154000</v>
      </c>
      <c r="D95" s="4">
        <f t="shared" ref="D95" si="257">C95-C94</f>
        <v>-43000</v>
      </c>
      <c r="E95" s="5">
        <f t="shared" ref="E95" si="258">((C95/C94)-1)*100</f>
        <v>-21.82741116751269</v>
      </c>
      <c r="F95" s="4">
        <f t="shared" ref="F95" si="259">C95-C91</f>
        <v>97000</v>
      </c>
      <c r="G95" s="10">
        <f t="shared" ref="G95" si="260">((C95/C91)-1)*100</f>
        <v>170.17543859649123</v>
      </c>
    </row>
    <row r="96" spans="1:7" x14ac:dyDescent="0.25">
      <c r="A96" s="1"/>
      <c r="B96" s="2" t="s">
        <v>8</v>
      </c>
      <c r="C96" s="3">
        <v>81000</v>
      </c>
      <c r="D96" s="4">
        <f t="shared" ref="D96" si="261">C96-C95</f>
        <v>-73000</v>
      </c>
      <c r="E96" s="5">
        <f t="shared" ref="E96" si="262">((C96/C95)-1)*100</f>
        <v>-47.402597402597401</v>
      </c>
      <c r="F96" s="4">
        <f t="shared" ref="F96" si="263">C96-C92</f>
        <v>37000</v>
      </c>
      <c r="G96" s="10">
        <f t="shared" ref="G96" si="264">((C96/C92)-1)*100</f>
        <v>84.090909090909079</v>
      </c>
    </row>
    <row r="97" spans="1:7" x14ac:dyDescent="0.25">
      <c r="A97" s="1"/>
      <c r="B97" s="2" t="s">
        <v>9</v>
      </c>
      <c r="C97" s="3">
        <v>1606000</v>
      </c>
      <c r="D97" s="4">
        <f t="shared" ref="D97" si="265">C97-C96</f>
        <v>1525000</v>
      </c>
      <c r="E97" s="5">
        <f t="shared" ref="E97" si="266">((C97/C96)-1)*100</f>
        <v>1882.7160493827162</v>
      </c>
      <c r="F97" s="4">
        <f t="shared" ref="F97" si="267">C97-C93</f>
        <v>334000</v>
      </c>
      <c r="G97" s="10">
        <f t="shared" ref="G97" si="268">((C97/C93)-1)*100</f>
        <v>26.257861635220124</v>
      </c>
    </row>
    <row r="98" spans="1:7" x14ac:dyDescent="0.25">
      <c r="A98" s="1" t="s">
        <v>25</v>
      </c>
      <c r="B98" s="2" t="s">
        <v>11</v>
      </c>
      <c r="C98" s="3">
        <v>243000</v>
      </c>
      <c r="D98" s="4">
        <f t="shared" ref="D98" si="269">C98-C97</f>
        <v>-1363000</v>
      </c>
      <c r="E98" s="5">
        <f t="shared" ref="E98" si="270">((C98/C97)-1)*100</f>
        <v>-84.869240348692415</v>
      </c>
      <c r="F98" s="4">
        <f t="shared" ref="F98" si="271">C98-C94</f>
        <v>46000</v>
      </c>
      <c r="G98" s="10">
        <f t="shared" ref="G98" si="272">((C98/C94)-1)*100</f>
        <v>23.350253807106604</v>
      </c>
    </row>
    <row r="99" spans="1:7" x14ac:dyDescent="0.25">
      <c r="A99" s="1"/>
      <c r="B99" s="2" t="s">
        <v>7</v>
      </c>
      <c r="C99" s="3">
        <v>124000</v>
      </c>
      <c r="D99" s="4">
        <f t="shared" ref="D99" si="273">C99-C98</f>
        <v>-119000</v>
      </c>
      <c r="E99" s="5">
        <f t="shared" ref="E99" si="274">((C99/C98)-1)*100</f>
        <v>-48.971193415637856</v>
      </c>
      <c r="F99" s="4">
        <f t="shared" ref="F99" si="275">C99-C95</f>
        <v>-30000</v>
      </c>
      <c r="G99" s="10">
        <f t="shared" ref="G99" si="276">((C99/C95)-1)*100</f>
        <v>-19.480519480519476</v>
      </c>
    </row>
    <row r="100" spans="1:7" x14ac:dyDescent="0.25">
      <c r="A100" s="1"/>
      <c r="B100" s="2" t="s">
        <v>8</v>
      </c>
      <c r="C100" s="3">
        <v>109000</v>
      </c>
      <c r="D100" s="4">
        <f t="shared" ref="D100" si="277">C100-C99</f>
        <v>-15000</v>
      </c>
      <c r="E100" s="5">
        <f t="shared" ref="E100" si="278">((C100/C99)-1)*100</f>
        <v>-12.096774193548388</v>
      </c>
      <c r="F100" s="4">
        <f t="shared" ref="F100" si="279">C100-C96</f>
        <v>28000</v>
      </c>
      <c r="G100" s="10">
        <f t="shared" ref="G100" si="280">((C100/C96)-1)*100</f>
        <v>34.567901234567898</v>
      </c>
    </row>
    <row r="101" spans="1:7" x14ac:dyDescent="0.25">
      <c r="A101" s="1"/>
      <c r="B101" s="2" t="s">
        <v>9</v>
      </c>
      <c r="C101" s="3">
        <v>1999000</v>
      </c>
      <c r="D101" s="4">
        <f t="shared" ref="D101" si="281">C101-C100</f>
        <v>1890000</v>
      </c>
      <c r="E101" s="5">
        <f t="shared" ref="E101" si="282">((C101/C100)-1)*100</f>
        <v>1733.9449541284403</v>
      </c>
      <c r="F101" s="4">
        <f t="shared" ref="F101" si="283">C101-C97</f>
        <v>393000</v>
      </c>
      <c r="G101" s="10">
        <f t="shared" ref="G101" si="284">((C101/C97)-1)*100</f>
        <v>24.470734744707357</v>
      </c>
    </row>
    <row r="102" spans="1:7" x14ac:dyDescent="0.25">
      <c r="A102" s="1" t="s">
        <v>26</v>
      </c>
      <c r="B102" s="2" t="s">
        <v>11</v>
      </c>
      <c r="C102" s="3">
        <v>557000</v>
      </c>
      <c r="D102" s="4">
        <f t="shared" ref="D102" si="285">C102-C101</f>
        <v>-1442000</v>
      </c>
      <c r="E102" s="5">
        <f t="shared" ref="E102" si="286">((C102/C101)-1)*100</f>
        <v>-72.136068034017015</v>
      </c>
      <c r="F102" s="4">
        <f t="shared" ref="F102" si="287">C102-C98</f>
        <v>314000</v>
      </c>
      <c r="G102" s="10">
        <f t="shared" ref="G102" si="288">((C102/C98)-1)*100</f>
        <v>129.2181069958848</v>
      </c>
    </row>
    <row r="103" spans="1:7" x14ac:dyDescent="0.25">
      <c r="A103" s="1"/>
      <c r="B103" s="2" t="s">
        <v>7</v>
      </c>
      <c r="C103" s="3">
        <v>126000</v>
      </c>
      <c r="D103" s="4">
        <f t="shared" ref="D103" si="289">C103-C102</f>
        <v>-431000</v>
      </c>
      <c r="E103" s="5">
        <f t="shared" ref="E103" si="290">((C103/C102)-1)*100</f>
        <v>-77.378815080789948</v>
      </c>
      <c r="F103" s="4">
        <f t="shared" ref="F103" si="291">C103-C99</f>
        <v>2000</v>
      </c>
      <c r="G103" s="10">
        <f t="shared" ref="G103" si="292">((C103/C99)-1)*100</f>
        <v>1.6129032258064502</v>
      </c>
    </row>
    <row r="104" spans="1:7" x14ac:dyDescent="0.25">
      <c r="A104" s="1"/>
      <c r="B104" s="2" t="s">
        <v>8</v>
      </c>
      <c r="C104" s="3">
        <v>97000</v>
      </c>
      <c r="D104" s="4">
        <f t="shared" ref="D104" si="293">C104-C103</f>
        <v>-29000</v>
      </c>
      <c r="E104" s="5">
        <f t="shared" ref="E104" si="294">((C104/C103)-1)*100</f>
        <v>-23.015873015873012</v>
      </c>
      <c r="F104" s="4">
        <f t="shared" ref="F104" si="295">C104-C100</f>
        <v>-12000</v>
      </c>
      <c r="G104" s="10">
        <f t="shared" ref="G104" si="296">((C104/C100)-1)*100</f>
        <v>-11.009174311926607</v>
      </c>
    </row>
    <row r="105" spans="1:7" x14ac:dyDescent="0.25">
      <c r="A105" s="1"/>
      <c r="B105" s="2" t="s">
        <v>9</v>
      </c>
      <c r="C105" s="3">
        <v>1709000</v>
      </c>
      <c r="D105" s="4">
        <f t="shared" ref="D105" si="297">C105-C104</f>
        <v>1612000</v>
      </c>
      <c r="E105" s="5">
        <f t="shared" ref="E105" si="298">((C105/C104)-1)*100</f>
        <v>1661.855670103093</v>
      </c>
      <c r="F105" s="4">
        <f t="shared" ref="F105" si="299">C105-C101</f>
        <v>-290000</v>
      </c>
      <c r="G105" s="10">
        <f t="shared" ref="G105" si="300">((C105/C101)-1)*100</f>
        <v>-14.50725362681341</v>
      </c>
    </row>
    <row r="106" spans="1:7" x14ac:dyDescent="0.25">
      <c r="A106" s="1" t="s">
        <v>28</v>
      </c>
      <c r="B106" s="2" t="s">
        <v>11</v>
      </c>
      <c r="C106" s="3">
        <v>173000</v>
      </c>
      <c r="D106" s="4">
        <f t="shared" ref="D106" si="301">C106-C105</f>
        <v>-1536000</v>
      </c>
      <c r="E106" s="5">
        <f t="shared" ref="E106" si="302">((C106/C105)-1)*100</f>
        <v>-89.877121123464008</v>
      </c>
      <c r="F106" s="4">
        <f t="shared" ref="F106" si="303">C106-C102</f>
        <v>-384000</v>
      </c>
      <c r="G106" s="10">
        <f t="shared" ref="G106" si="304">((C106/C102)-1)*100</f>
        <v>-68.940754039497307</v>
      </c>
    </row>
    <row r="107" spans="1:7" x14ac:dyDescent="0.25">
      <c r="A107" s="1"/>
      <c r="B107" s="2" t="s">
        <v>7</v>
      </c>
      <c r="C107" s="3">
        <v>135000</v>
      </c>
      <c r="D107" s="4">
        <f t="shared" ref="D107" si="305">C107-C106</f>
        <v>-38000</v>
      </c>
      <c r="E107" s="5">
        <f t="shared" ref="E107" si="306">((C107/C106)-1)*100</f>
        <v>-21.965317919075144</v>
      </c>
      <c r="F107" s="4">
        <f t="shared" ref="F107" si="307">C107-C103</f>
        <v>9000</v>
      </c>
      <c r="G107" s="10">
        <f t="shared" ref="G107" si="308">((C107/C103)-1)*100</f>
        <v>7.1428571428571397</v>
      </c>
    </row>
    <row r="108" spans="1:7" x14ac:dyDescent="0.25">
      <c r="A108" s="1"/>
      <c r="B108" s="2" t="s">
        <v>8</v>
      </c>
      <c r="C108" s="3">
        <v>120000</v>
      </c>
      <c r="D108" s="4">
        <f t="shared" ref="D108" si="309">C108-C107</f>
        <v>-15000</v>
      </c>
      <c r="E108" s="5">
        <f t="shared" ref="E108" si="310">((C108/C107)-1)*100</f>
        <v>-11.111111111111116</v>
      </c>
      <c r="F108" s="4">
        <f t="shared" ref="F108" si="311">C108-C104</f>
        <v>23000</v>
      </c>
      <c r="G108" s="10">
        <f t="shared" ref="G108" si="312">((C108/C104)-1)*100</f>
        <v>23.711340206185572</v>
      </c>
    </row>
    <row r="109" spans="1:7" x14ac:dyDescent="0.25">
      <c r="A109" s="1"/>
      <c r="B109" s="2" t="s">
        <v>9</v>
      </c>
      <c r="C109" s="3">
        <v>2306000</v>
      </c>
      <c r="D109" s="4">
        <f t="shared" ref="D109" si="313">C109-C108</f>
        <v>2186000</v>
      </c>
      <c r="E109" s="5">
        <f t="shared" ref="E109" si="314">((C109/C108)-1)*100</f>
        <v>1821.6666666666665</v>
      </c>
      <c r="F109" s="4">
        <f t="shared" ref="F109" si="315">C109-C105</f>
        <v>597000</v>
      </c>
      <c r="G109" s="10">
        <f t="shared" ref="G109" si="316">((C109/C105)-1)*100</f>
        <v>34.932709186658869</v>
      </c>
    </row>
    <row r="110" spans="1:7" x14ac:dyDescent="0.25">
      <c r="A110" s="1" t="s">
        <v>29</v>
      </c>
      <c r="B110" s="2" t="s">
        <v>11</v>
      </c>
      <c r="C110" s="3">
        <v>134000</v>
      </c>
      <c r="D110" s="4">
        <f t="shared" ref="D110" si="317">C110-C109</f>
        <v>-2172000</v>
      </c>
      <c r="E110" s="5">
        <f t="shared" ref="E110" si="318">((C110/C109)-1)*100</f>
        <v>-94.189071986123153</v>
      </c>
      <c r="F110" s="4">
        <f t="shared" ref="F110" si="319">C110-C106</f>
        <v>-39000</v>
      </c>
      <c r="G110" s="10">
        <f t="shared" ref="G110" si="320">((C110/C106)-1)*100</f>
        <v>-22.543352601156073</v>
      </c>
    </row>
    <row r="111" spans="1:7" x14ac:dyDescent="0.25">
      <c r="A111" s="1"/>
      <c r="B111" s="2" t="s">
        <v>7</v>
      </c>
      <c r="C111" s="3">
        <v>167000</v>
      </c>
      <c r="D111" s="4">
        <f t="shared" ref="D111" si="321">C111-C110</f>
        <v>33000</v>
      </c>
      <c r="E111" s="5">
        <f t="shared" ref="E111" si="322">((C111/C110)-1)*100</f>
        <v>24.626865671641784</v>
      </c>
      <c r="F111" s="4">
        <f t="shared" ref="F111" si="323">C111-C107</f>
        <v>32000</v>
      </c>
      <c r="G111" s="10">
        <f t="shared" ref="G111" si="324">((C111/C107)-1)*100</f>
        <v>23.703703703703695</v>
      </c>
    </row>
    <row r="112" spans="1:7" x14ac:dyDescent="0.25">
      <c r="A112" s="1"/>
      <c r="B112" s="2" t="s">
        <v>8</v>
      </c>
      <c r="C112" s="3">
        <v>110000</v>
      </c>
      <c r="D112" s="4">
        <f t="shared" ref="D112" si="325">C112-C111</f>
        <v>-57000</v>
      </c>
      <c r="E112" s="5">
        <f t="shared" ref="E112" si="326">((C112/C111)-1)*100</f>
        <v>-34.131736526946113</v>
      </c>
      <c r="F112" s="4">
        <f t="shared" ref="F112" si="327">C112-C108</f>
        <v>-10000</v>
      </c>
      <c r="G112" s="10">
        <f t="shared" ref="G112" si="328">((C112/C108)-1)*100</f>
        <v>-8.3333333333333375</v>
      </c>
    </row>
    <row r="113" spans="1:7" x14ac:dyDescent="0.25">
      <c r="A113" s="1"/>
      <c r="B113" s="2" t="s">
        <v>9</v>
      </c>
      <c r="C113" s="3">
        <v>2274000</v>
      </c>
      <c r="D113" s="4">
        <f t="shared" ref="D113" si="329">C113-C112</f>
        <v>2164000</v>
      </c>
      <c r="E113" s="5">
        <f t="shared" ref="E113" si="330">((C113/C112)-1)*100</f>
        <v>1967.2727272727273</v>
      </c>
      <c r="F113" s="4">
        <f t="shared" ref="F113" si="331">C113-C109</f>
        <v>-32000</v>
      </c>
      <c r="G113" s="10">
        <f t="shared" ref="G113" si="332">((C113/C109)-1)*100</f>
        <v>-1.3876843018213347</v>
      </c>
    </row>
    <row r="114" spans="1:7" x14ac:dyDescent="0.25">
      <c r="A114" s="1" t="s">
        <v>30</v>
      </c>
      <c r="B114" s="2" t="s">
        <v>31</v>
      </c>
      <c r="C114" s="3">
        <v>291000</v>
      </c>
      <c r="D114" s="4">
        <f t="shared" ref="D114" si="333">C114-C113</f>
        <v>-1983000</v>
      </c>
      <c r="E114" s="5">
        <f t="shared" ref="E114" si="334">((C114/C113)-1)*100</f>
        <v>-87.203166226912927</v>
      </c>
      <c r="F114" s="4">
        <f t="shared" ref="F114" si="335">C114-C110</f>
        <v>157000</v>
      </c>
      <c r="G114" s="10">
        <f t="shared" ref="G114" si="336">((C114/C110)-1)*100</f>
        <v>117.16417910447761</v>
      </c>
    </row>
    <row r="115" spans="1:7" x14ac:dyDescent="0.25">
      <c r="A115" s="1"/>
      <c r="B115" s="2" t="s">
        <v>7</v>
      </c>
      <c r="C115" s="3">
        <v>232000</v>
      </c>
      <c r="D115" s="4">
        <f t="shared" ref="D115" si="337">C115-C114</f>
        <v>-59000</v>
      </c>
      <c r="E115" s="5">
        <f t="shared" ref="E115" si="338">((C115/C114)-1)*100</f>
        <v>-20.274914089347075</v>
      </c>
      <c r="F115" s="4">
        <f t="shared" ref="F115" si="339">C115-C111</f>
        <v>65000</v>
      </c>
      <c r="G115" s="10">
        <f t="shared" ref="G115" si="340">((C115/C111)-1)*100</f>
        <v>38.922155688622759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41" t="s">
        <v>19</v>
      </c>
      <c r="D120" s="15" t="str">
        <f>TotalEarnings!D120</f>
        <v>Change in overtime payments</v>
      </c>
      <c r="E120" s="15" t="str">
        <f>TotalEarnings!E120</f>
        <v>% change in overtime payments</v>
      </c>
      <c r="F120" s="15" t="str">
        <f>TotalEarnings!F120</f>
        <v>Change in overtime payments</v>
      </c>
      <c r="G120" s="16" t="str">
        <f>TotalEarnings!G120</f>
        <v>% change in overtime payments</v>
      </c>
    </row>
    <row r="121" spans="1:7" ht="15.75" thickBot="1" x14ac:dyDescent="0.3">
      <c r="A121" s="30"/>
      <c r="B121" s="32"/>
      <c r="C121" s="42"/>
      <c r="D121" s="43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571000</v>
      </c>
      <c r="D122" s="18" t="s">
        <v>20</v>
      </c>
      <c r="E122" s="19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452000</v>
      </c>
      <c r="D123" s="4">
        <f t="shared" ref="D123:D135" si="341">C123-C122</f>
        <v>-119000</v>
      </c>
      <c r="E123" s="5">
        <f t="shared" ref="E123:E135" si="342">((C123/C122)-1)*100</f>
        <v>-20.840630472854638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465000</v>
      </c>
      <c r="D124" s="4">
        <f t="shared" si="341"/>
        <v>13000</v>
      </c>
      <c r="E124" s="5">
        <f t="shared" si="342"/>
        <v>2.8761061946902755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495000</v>
      </c>
      <c r="D125" s="4">
        <f t="shared" si="341"/>
        <v>30000</v>
      </c>
      <c r="E125" s="5">
        <f t="shared" si="342"/>
        <v>6.4516129032258007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536000</v>
      </c>
      <c r="D126" s="4">
        <f t="shared" si="341"/>
        <v>41000</v>
      </c>
      <c r="E126" s="5">
        <f t="shared" si="342"/>
        <v>8.2828282828282909</v>
      </c>
      <c r="F126" s="4">
        <f t="shared" ref="F126:F135" si="343">C126-C122</f>
        <v>-35000</v>
      </c>
      <c r="G126" s="10">
        <f t="shared" ref="G126:G135" si="344">((C126/C122)-1)*100</f>
        <v>-6.1295971978984287</v>
      </c>
    </row>
    <row r="127" spans="1:7" x14ac:dyDescent="0.25">
      <c r="A127" s="1"/>
      <c r="B127" s="2" t="s">
        <v>8</v>
      </c>
      <c r="C127" s="3">
        <v>466000</v>
      </c>
      <c r="D127" s="4">
        <f t="shared" si="341"/>
        <v>-70000</v>
      </c>
      <c r="E127" s="5">
        <f t="shared" si="342"/>
        <v>-13.059701492537313</v>
      </c>
      <c r="F127" s="4">
        <f t="shared" si="343"/>
        <v>14000</v>
      </c>
      <c r="G127" s="10">
        <f t="shared" si="344"/>
        <v>3.0973451327433565</v>
      </c>
    </row>
    <row r="128" spans="1:7" x14ac:dyDescent="0.25">
      <c r="A128" s="1"/>
      <c r="B128" s="2" t="s">
        <v>9</v>
      </c>
      <c r="C128" s="3">
        <v>471000</v>
      </c>
      <c r="D128" s="4">
        <f t="shared" si="341"/>
        <v>5000</v>
      </c>
      <c r="E128" s="5">
        <f t="shared" si="342"/>
        <v>1.0729613733905685</v>
      </c>
      <c r="F128" s="4">
        <f t="shared" si="343"/>
        <v>6000</v>
      </c>
      <c r="G128" s="10">
        <f t="shared" si="344"/>
        <v>1.2903225806451646</v>
      </c>
    </row>
    <row r="129" spans="1:7" x14ac:dyDescent="0.25">
      <c r="A129" s="1" t="s">
        <v>16</v>
      </c>
      <c r="B129" s="2" t="s">
        <v>11</v>
      </c>
      <c r="C129" s="3">
        <v>485000</v>
      </c>
      <c r="D129" s="4">
        <f t="shared" si="341"/>
        <v>14000</v>
      </c>
      <c r="E129" s="5">
        <f t="shared" si="342"/>
        <v>2.9723991507430991</v>
      </c>
      <c r="F129" s="4">
        <f t="shared" si="343"/>
        <v>-10000</v>
      </c>
      <c r="G129" s="10">
        <f t="shared" si="344"/>
        <v>-2.0202020202020221</v>
      </c>
    </row>
    <row r="130" spans="1:7" x14ac:dyDescent="0.25">
      <c r="A130" s="1"/>
      <c r="B130" s="2" t="s">
        <v>7</v>
      </c>
      <c r="C130" s="3">
        <v>469000</v>
      </c>
      <c r="D130" s="4">
        <f t="shared" si="341"/>
        <v>-16000</v>
      </c>
      <c r="E130" s="5">
        <f t="shared" si="342"/>
        <v>-3.2989690721649478</v>
      </c>
      <c r="F130" s="4">
        <f t="shared" si="343"/>
        <v>-67000</v>
      </c>
      <c r="G130" s="10">
        <f t="shared" si="344"/>
        <v>-12.5</v>
      </c>
    </row>
    <row r="131" spans="1:7" x14ac:dyDescent="0.25">
      <c r="A131" s="1"/>
      <c r="B131" s="2" t="s">
        <v>8</v>
      </c>
      <c r="C131" s="3">
        <v>430000</v>
      </c>
      <c r="D131" s="4">
        <f t="shared" si="341"/>
        <v>-39000</v>
      </c>
      <c r="E131" s="5">
        <f t="shared" si="342"/>
        <v>-8.3155650319829419</v>
      </c>
      <c r="F131" s="4">
        <f t="shared" si="343"/>
        <v>-36000</v>
      </c>
      <c r="G131" s="10">
        <f t="shared" si="344"/>
        <v>-7.7253218884120178</v>
      </c>
    </row>
    <row r="132" spans="1:7" x14ac:dyDescent="0.25">
      <c r="A132" s="1"/>
      <c r="B132" s="2" t="s">
        <v>9</v>
      </c>
      <c r="C132" s="3">
        <v>441000</v>
      </c>
      <c r="D132" s="4">
        <f t="shared" si="341"/>
        <v>11000</v>
      </c>
      <c r="E132" s="5">
        <f t="shared" si="342"/>
        <v>2.5581395348837299</v>
      </c>
      <c r="F132" s="4">
        <f t="shared" si="343"/>
        <v>-30000</v>
      </c>
      <c r="G132" s="10">
        <f t="shared" si="344"/>
        <v>-6.3694267515923553</v>
      </c>
    </row>
    <row r="133" spans="1:7" x14ac:dyDescent="0.25">
      <c r="A133" s="1" t="s">
        <v>17</v>
      </c>
      <c r="B133" s="2" t="s">
        <v>11</v>
      </c>
      <c r="C133" s="3">
        <v>481000</v>
      </c>
      <c r="D133" s="4">
        <f t="shared" si="341"/>
        <v>40000</v>
      </c>
      <c r="E133" s="5">
        <f t="shared" si="342"/>
        <v>9.0702947845805006</v>
      </c>
      <c r="F133" s="4">
        <f t="shared" si="343"/>
        <v>-4000</v>
      </c>
      <c r="G133" s="10">
        <f t="shared" si="344"/>
        <v>-0.82474226804123418</v>
      </c>
    </row>
    <row r="134" spans="1:7" x14ac:dyDescent="0.25">
      <c r="A134" s="1"/>
      <c r="B134" s="2" t="s">
        <v>7</v>
      </c>
      <c r="C134" s="3">
        <v>608000</v>
      </c>
      <c r="D134" s="4">
        <f t="shared" si="341"/>
        <v>127000</v>
      </c>
      <c r="E134" s="5">
        <f t="shared" si="342"/>
        <v>26.40332640332641</v>
      </c>
      <c r="F134" s="4">
        <f t="shared" si="343"/>
        <v>139000</v>
      </c>
      <c r="G134" s="10">
        <f t="shared" si="344"/>
        <v>29.637526652452028</v>
      </c>
    </row>
    <row r="135" spans="1:7" x14ac:dyDescent="0.25">
      <c r="A135" s="1"/>
      <c r="B135" s="2" t="s">
        <v>8</v>
      </c>
      <c r="C135" s="3">
        <v>306000</v>
      </c>
      <c r="D135" s="4">
        <f t="shared" si="341"/>
        <v>-302000</v>
      </c>
      <c r="E135" s="5">
        <f t="shared" si="342"/>
        <v>-49.671052631578952</v>
      </c>
      <c r="F135" s="4">
        <f t="shared" si="343"/>
        <v>-124000</v>
      </c>
      <c r="G135" s="10">
        <f t="shared" si="344"/>
        <v>-28.837209302325583</v>
      </c>
    </row>
    <row r="136" spans="1:7" x14ac:dyDescent="0.25">
      <c r="A136" s="1"/>
      <c r="B136" s="2" t="s">
        <v>9</v>
      </c>
      <c r="C136" s="3">
        <v>176000</v>
      </c>
      <c r="D136" s="4">
        <f t="shared" ref="D136" si="345">C136-C135</f>
        <v>-130000</v>
      </c>
      <c r="E136" s="5">
        <f t="shared" ref="E136" si="346">((C136/C135)-1)*100</f>
        <v>-42.48366013071896</v>
      </c>
      <c r="F136" s="4">
        <f t="shared" ref="F136" si="347">C136-C132</f>
        <v>-265000</v>
      </c>
      <c r="G136" s="10">
        <f t="shared" ref="G136" si="348">((C136/C132)-1)*100</f>
        <v>-60.090702947845799</v>
      </c>
    </row>
    <row r="137" spans="1:7" x14ac:dyDescent="0.25">
      <c r="A137" s="1" t="s">
        <v>25</v>
      </c>
      <c r="B137" s="2" t="s">
        <v>11</v>
      </c>
      <c r="C137" s="3">
        <v>515000</v>
      </c>
      <c r="D137" s="4">
        <f t="shared" ref="D137" si="349">C137-C136</f>
        <v>339000</v>
      </c>
      <c r="E137" s="5">
        <f t="shared" ref="E137" si="350">((C137/C136)-1)*100</f>
        <v>192.61363636363637</v>
      </c>
      <c r="F137" s="4">
        <f t="shared" ref="F137" si="351">C137-C133</f>
        <v>34000</v>
      </c>
      <c r="G137" s="10">
        <f t="shared" ref="G137" si="352">((C137/C133)-1)*100</f>
        <v>7.0686070686070579</v>
      </c>
    </row>
    <row r="138" spans="1:7" x14ac:dyDescent="0.25">
      <c r="A138" s="1"/>
      <c r="B138" s="2" t="s">
        <v>7</v>
      </c>
      <c r="C138" s="3">
        <v>573000</v>
      </c>
      <c r="D138" s="4">
        <f t="shared" ref="D138" si="353">C138-C137</f>
        <v>58000</v>
      </c>
      <c r="E138" s="5">
        <f t="shared" ref="E138" si="354">((C138/C137)-1)*100</f>
        <v>11.262135922330096</v>
      </c>
      <c r="F138" s="4">
        <f t="shared" ref="F138" si="355">C138-C134</f>
        <v>-35000</v>
      </c>
      <c r="G138" s="10">
        <f t="shared" ref="G138" si="356">((C138/C134)-1)*100</f>
        <v>-5.7565789473684177</v>
      </c>
    </row>
    <row r="139" spans="1:7" x14ac:dyDescent="0.25">
      <c r="A139" s="1"/>
      <c r="B139" s="2" t="s">
        <v>8</v>
      </c>
      <c r="C139" s="3">
        <v>504000</v>
      </c>
      <c r="D139" s="4">
        <f t="shared" ref="D139" si="357">C139-C138</f>
        <v>-69000</v>
      </c>
      <c r="E139" s="5">
        <f t="shared" ref="E139" si="358">((C139/C138)-1)*100</f>
        <v>-12.041884816753923</v>
      </c>
      <c r="F139" s="4">
        <f t="shared" ref="F139" si="359">C139-C135</f>
        <v>198000</v>
      </c>
      <c r="G139" s="10">
        <f t="shared" ref="G139" si="360">((C139/C135)-1)*100</f>
        <v>64.705882352941174</v>
      </c>
    </row>
    <row r="140" spans="1:7" x14ac:dyDescent="0.25">
      <c r="A140" s="1"/>
      <c r="B140" s="2" t="s">
        <v>9</v>
      </c>
      <c r="C140" s="3">
        <v>503000</v>
      </c>
      <c r="D140" s="4">
        <f t="shared" ref="D140" si="361">C140-C139</f>
        <v>-1000</v>
      </c>
      <c r="E140" s="5">
        <f t="shared" ref="E140" si="362">((C140/C139)-1)*100</f>
        <v>-0.19841269841269771</v>
      </c>
      <c r="F140" s="4">
        <f t="shared" ref="F140" si="363">C140-C136</f>
        <v>327000</v>
      </c>
      <c r="G140" s="10">
        <f t="shared" ref="G140" si="364">((C140/C136)-1)*100</f>
        <v>185.79545454545453</v>
      </c>
    </row>
    <row r="141" spans="1:7" x14ac:dyDescent="0.25">
      <c r="A141" s="1" t="s">
        <v>26</v>
      </c>
      <c r="B141" s="2" t="s">
        <v>11</v>
      </c>
      <c r="C141" s="3">
        <v>639000</v>
      </c>
      <c r="D141" s="4">
        <f t="shared" ref="D141" si="365">C141-C140</f>
        <v>136000</v>
      </c>
      <c r="E141" s="5">
        <f t="shared" ref="E141" si="366">((C141/C140)-1)*100</f>
        <v>27.037773359840944</v>
      </c>
      <c r="F141" s="4">
        <f t="shared" ref="F141" si="367">C141-C137</f>
        <v>124000</v>
      </c>
      <c r="G141" s="10">
        <f t="shared" ref="G141" si="368">((C141/C137)-1)*100</f>
        <v>24.077669902912625</v>
      </c>
    </row>
    <row r="142" spans="1:7" x14ac:dyDescent="0.25">
      <c r="A142" s="1"/>
      <c r="B142" s="2" t="s">
        <v>7</v>
      </c>
      <c r="C142" s="3">
        <v>670000</v>
      </c>
      <c r="D142" s="4">
        <f t="shared" ref="D142" si="369">C142-C141</f>
        <v>31000</v>
      </c>
      <c r="E142" s="5">
        <f t="shared" ref="E142" si="370">((C142/C141)-1)*100</f>
        <v>4.8513302034428829</v>
      </c>
      <c r="F142" s="4">
        <f t="shared" ref="F142" si="371">C142-C138</f>
        <v>97000</v>
      </c>
      <c r="G142" s="10">
        <f t="shared" ref="G142" si="372">((C142/C138)-1)*100</f>
        <v>16.928446771378702</v>
      </c>
    </row>
    <row r="143" spans="1:7" x14ac:dyDescent="0.25">
      <c r="A143" s="1"/>
      <c r="B143" s="2" t="s">
        <v>8</v>
      </c>
      <c r="C143" s="3">
        <v>600000</v>
      </c>
      <c r="D143" s="4">
        <f t="shared" ref="D143" si="373">C143-C142</f>
        <v>-70000</v>
      </c>
      <c r="E143" s="5">
        <f t="shared" ref="E143" si="374">((C143/C142)-1)*100</f>
        <v>-10.447761194029848</v>
      </c>
      <c r="F143" s="4">
        <f t="shared" ref="F143" si="375">C143-C139</f>
        <v>96000</v>
      </c>
      <c r="G143" s="10">
        <f t="shared" ref="G143" si="376">((C143/C139)-1)*100</f>
        <v>19.047619047619047</v>
      </c>
    </row>
    <row r="144" spans="1:7" x14ac:dyDescent="0.25">
      <c r="A144" s="1"/>
      <c r="B144" s="2" t="s">
        <v>9</v>
      </c>
      <c r="C144" s="3">
        <v>602000</v>
      </c>
      <c r="D144" s="4">
        <f t="shared" ref="D144" si="377">C144-C143</f>
        <v>2000</v>
      </c>
      <c r="E144" s="5">
        <f t="shared" ref="E144" si="378">((C144/C143)-1)*100</f>
        <v>0.33333333333334103</v>
      </c>
      <c r="F144" s="4">
        <f t="shared" ref="F144" si="379">C144-C140</f>
        <v>99000</v>
      </c>
      <c r="G144" s="10">
        <f t="shared" ref="G144" si="380">((C144/C140)-1)*100</f>
        <v>19.681908548707749</v>
      </c>
    </row>
    <row r="145" spans="1:7" x14ac:dyDescent="0.25">
      <c r="A145" s="1" t="s">
        <v>28</v>
      </c>
      <c r="B145" s="2" t="s">
        <v>11</v>
      </c>
      <c r="C145" s="3">
        <v>723000</v>
      </c>
      <c r="D145" s="4">
        <f t="shared" ref="D145" si="381">C145-C144</f>
        <v>121000</v>
      </c>
      <c r="E145" s="5">
        <f t="shared" ref="E145" si="382">((C145/C144)-1)*100</f>
        <v>20.099667774086384</v>
      </c>
      <c r="F145" s="4">
        <f t="shared" ref="F145" si="383">C145-C141</f>
        <v>84000</v>
      </c>
      <c r="G145" s="10">
        <f t="shared" ref="G145" si="384">((C145/C141)-1)*100</f>
        <v>13.145539906103277</v>
      </c>
    </row>
    <row r="146" spans="1:7" x14ac:dyDescent="0.25">
      <c r="A146" s="1"/>
      <c r="B146" s="2" t="s">
        <v>7</v>
      </c>
      <c r="C146" s="3">
        <v>728000</v>
      </c>
      <c r="D146" s="4">
        <f t="shared" ref="D146" si="385">C146-C145</f>
        <v>5000</v>
      </c>
      <c r="E146" s="5">
        <f t="shared" ref="E146" si="386">((C146/C145)-1)*100</f>
        <v>0.69156293222683018</v>
      </c>
      <c r="F146" s="4">
        <f t="shared" ref="F146" si="387">C146-C142</f>
        <v>58000</v>
      </c>
      <c r="G146" s="10">
        <f t="shared" ref="G146" si="388">((C146/C142)-1)*100</f>
        <v>8.6567164179104381</v>
      </c>
    </row>
    <row r="147" spans="1:7" x14ac:dyDescent="0.25">
      <c r="A147" s="1"/>
      <c r="B147" s="2" t="s">
        <v>8</v>
      </c>
      <c r="C147" s="3">
        <v>689000</v>
      </c>
      <c r="D147" s="4">
        <f t="shared" ref="D147" si="389">C147-C146</f>
        <v>-39000</v>
      </c>
      <c r="E147" s="5">
        <f t="shared" ref="E147" si="390">((C147/C146)-1)*100</f>
        <v>-5.3571428571428603</v>
      </c>
      <c r="F147" s="4">
        <f t="shared" ref="F147" si="391">C147-C143</f>
        <v>89000</v>
      </c>
      <c r="G147" s="10">
        <f t="shared" ref="G147" si="392">((C147/C143)-1)*100</f>
        <v>14.833333333333343</v>
      </c>
    </row>
    <row r="148" spans="1:7" x14ac:dyDescent="0.25">
      <c r="A148" s="1"/>
      <c r="B148" s="2" t="s">
        <v>9</v>
      </c>
      <c r="C148" s="3">
        <v>657000</v>
      </c>
      <c r="D148" s="4">
        <f t="shared" ref="D148" si="393">C148-C147</f>
        <v>-32000</v>
      </c>
      <c r="E148" s="5">
        <f t="shared" ref="E148" si="394">((C148/C147)-1)*100</f>
        <v>-4.6444121915820036</v>
      </c>
      <c r="F148" s="4">
        <f t="shared" ref="F148" si="395">C148-C144</f>
        <v>55000</v>
      </c>
      <c r="G148" s="10">
        <f t="shared" ref="G148" si="396">((C148/C144)-1)*100</f>
        <v>9.1362126245847275</v>
      </c>
    </row>
    <row r="149" spans="1:7" x14ac:dyDescent="0.25">
      <c r="A149" s="1" t="s">
        <v>29</v>
      </c>
      <c r="B149" s="2" t="s">
        <v>11</v>
      </c>
      <c r="C149" s="3">
        <v>678000</v>
      </c>
      <c r="D149" s="4">
        <f t="shared" ref="D149" si="397">C149-C148</f>
        <v>21000</v>
      </c>
      <c r="E149" s="5">
        <f t="shared" ref="E149" si="398">((C149/C148)-1)*100</f>
        <v>3.1963470319634757</v>
      </c>
      <c r="F149" s="4">
        <f t="shared" ref="F149" si="399">C149-C145</f>
        <v>-45000</v>
      </c>
      <c r="G149" s="10">
        <f t="shared" ref="G149" si="400">((C149/C145)-1)*100</f>
        <v>-6.2240663900414939</v>
      </c>
    </row>
    <row r="150" spans="1:7" x14ac:dyDescent="0.25">
      <c r="A150" s="1"/>
      <c r="B150" s="2" t="s">
        <v>7</v>
      </c>
      <c r="C150" s="3">
        <v>872000</v>
      </c>
      <c r="D150" s="4">
        <f t="shared" ref="D150" si="401">C150-C149</f>
        <v>194000</v>
      </c>
      <c r="E150" s="5">
        <f t="shared" ref="E150" si="402">((C150/C149)-1)*100</f>
        <v>28.613569321533916</v>
      </c>
      <c r="F150" s="4">
        <f t="shared" ref="F150" si="403">C150-C146</f>
        <v>144000</v>
      </c>
      <c r="G150" s="10">
        <f t="shared" ref="G150" si="404">((C150/C146)-1)*100</f>
        <v>19.780219780219777</v>
      </c>
    </row>
    <row r="151" spans="1:7" x14ac:dyDescent="0.25">
      <c r="A151" s="1"/>
      <c r="B151" s="2" t="s">
        <v>8</v>
      </c>
      <c r="C151" s="3">
        <v>718000</v>
      </c>
      <c r="D151" s="4">
        <f t="shared" ref="D151" si="405">C151-C150</f>
        <v>-154000</v>
      </c>
      <c r="E151" s="5">
        <f t="shared" ref="E151" si="406">((C151/C150)-1)*100</f>
        <v>-17.660550458715598</v>
      </c>
      <c r="F151" s="4">
        <f t="shared" ref="F151" si="407">C151-C147</f>
        <v>29000</v>
      </c>
      <c r="G151" s="10">
        <f t="shared" ref="G151" si="408">((C151/C147)-1)*100</f>
        <v>4.2089985486212012</v>
      </c>
    </row>
    <row r="152" spans="1:7" x14ac:dyDescent="0.25">
      <c r="A152" s="1"/>
      <c r="B152" s="2" t="s">
        <v>9</v>
      </c>
      <c r="C152" s="3">
        <v>666000</v>
      </c>
      <c r="D152" s="4">
        <f t="shared" ref="D152" si="409">C152-C151</f>
        <v>-52000</v>
      </c>
      <c r="E152" s="5">
        <f t="shared" ref="E152" si="410">((C152/C151)-1)*100</f>
        <v>-7.2423398328690824</v>
      </c>
      <c r="F152" s="4">
        <f t="shared" ref="F152" si="411">C152-C148</f>
        <v>9000</v>
      </c>
      <c r="G152" s="10">
        <f t="shared" ref="G152" si="412">((C152/C148)-1)*100</f>
        <v>1.3698630136986356</v>
      </c>
    </row>
    <row r="153" spans="1:7" x14ac:dyDescent="0.25">
      <c r="A153" s="1" t="s">
        <v>30</v>
      </c>
      <c r="B153" s="2" t="s">
        <v>31</v>
      </c>
      <c r="C153" s="3">
        <v>614000</v>
      </c>
      <c r="D153" s="4">
        <f t="shared" ref="D153" si="413">C153-C152</f>
        <v>-52000</v>
      </c>
      <c r="E153" s="5">
        <f t="shared" ref="E153" si="414">((C153/C152)-1)*100</f>
        <v>-7.8078078078078095</v>
      </c>
      <c r="F153" s="4">
        <f t="shared" ref="F153" si="415">C153-C149</f>
        <v>-64000</v>
      </c>
      <c r="G153" s="10">
        <f t="shared" ref="G153" si="416">((C153/C149)-1)*100</f>
        <v>-9.4395280235988199</v>
      </c>
    </row>
    <row r="154" spans="1:7" x14ac:dyDescent="0.25">
      <c r="A154" s="1"/>
      <c r="B154" s="2" t="s">
        <v>7</v>
      </c>
      <c r="C154" s="3">
        <v>833000</v>
      </c>
      <c r="D154" s="4">
        <f t="shared" ref="D154" si="417">C154-C153</f>
        <v>219000</v>
      </c>
      <c r="E154" s="5">
        <f t="shared" ref="E154" si="418">((C154/C153)-1)*100</f>
        <v>35.667752442996736</v>
      </c>
      <c r="F154" s="4">
        <f t="shared" ref="F154" si="419">C154-C150</f>
        <v>-39000</v>
      </c>
      <c r="G154" s="10">
        <f t="shared" ref="G154" si="420">((C154/C150)-1)*100</f>
        <v>-4.4724770642201817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5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36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33534000</v>
      </c>
      <c r="D5" s="18" t="s">
        <v>20</v>
      </c>
      <c r="E5" s="19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33422000</v>
      </c>
      <c r="D6" s="4">
        <f t="shared" ref="D6:D7" si="1">C6-C5</f>
        <v>-112000</v>
      </c>
      <c r="E6" s="5">
        <f t="shared" ref="E6:E7" si="2">((C6/C5)-1)*100</f>
        <v>-0.33398938390887256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38197000</v>
      </c>
      <c r="D7" s="4">
        <f t="shared" si="1"/>
        <v>4775000</v>
      </c>
      <c r="E7" s="5">
        <f t="shared" si="2"/>
        <v>14.286996589073064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33419000</v>
      </c>
      <c r="D8" s="4">
        <f t="shared" ref="D8" si="3">C8-C7</f>
        <v>-4778000</v>
      </c>
      <c r="E8" s="5">
        <f t="shared" ref="E8" si="4">((C8/C7)-1)*100</f>
        <v>-12.508835772442861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34393000</v>
      </c>
      <c r="D9" s="4">
        <f t="shared" ref="D9" si="5">C9-C8</f>
        <v>974000</v>
      </c>
      <c r="E9" s="5">
        <f t="shared" ref="E9" si="6">((C9/C8)-1)*100</f>
        <v>2.9145097100451878</v>
      </c>
      <c r="F9" s="4">
        <f t="shared" ref="F9" si="7">C9-C5</f>
        <v>859000</v>
      </c>
      <c r="G9" s="10">
        <f t="shared" ref="G9" si="8">((C9/C5)-1)*100</f>
        <v>2.5615792926581893</v>
      </c>
    </row>
    <row r="10" spans="1:7" x14ac:dyDescent="0.25">
      <c r="A10" s="1"/>
      <c r="B10" s="2" t="s">
        <v>8</v>
      </c>
      <c r="C10" s="3">
        <f t="shared" si="0"/>
        <v>34260000</v>
      </c>
      <c r="D10" s="4">
        <f t="shared" ref="D10" si="9">C10-C9</f>
        <v>-133000</v>
      </c>
      <c r="E10" s="5">
        <f t="shared" ref="E10" si="10">((C10/C9)-1)*100</f>
        <v>-0.38670659727270129</v>
      </c>
      <c r="F10" s="4">
        <f t="shared" ref="F10" si="11">C10-C6</f>
        <v>838000</v>
      </c>
      <c r="G10" s="10">
        <f t="shared" ref="G10" si="12">((C10/C6)-1)*100</f>
        <v>2.5073305008676883</v>
      </c>
    </row>
    <row r="11" spans="1:7" x14ac:dyDescent="0.25">
      <c r="A11" s="1"/>
      <c r="B11" s="2" t="s">
        <v>9</v>
      </c>
      <c r="C11" s="3">
        <f t="shared" si="0"/>
        <v>38443000</v>
      </c>
      <c r="D11" s="4">
        <f t="shared" ref="D11" si="13">C11-C10</f>
        <v>4183000</v>
      </c>
      <c r="E11" s="5">
        <f t="shared" ref="E11" si="14">((C11/C10)-1)*100</f>
        <v>12.209573847051946</v>
      </c>
      <c r="F11" s="4">
        <f t="shared" ref="F11" si="15">C11-C7</f>
        <v>246000</v>
      </c>
      <c r="G11" s="10">
        <f t="shared" ref="G11" si="16">((C11/C7)-1)*100</f>
        <v>0.64402963583527484</v>
      </c>
    </row>
    <row r="12" spans="1:7" x14ac:dyDescent="0.25">
      <c r="A12" s="1" t="s">
        <v>16</v>
      </c>
      <c r="B12" s="2" t="s">
        <v>11</v>
      </c>
      <c r="C12" s="3">
        <f t="shared" si="0"/>
        <v>34320000</v>
      </c>
      <c r="D12" s="4">
        <f t="shared" ref="D12" si="17">C12-C11</f>
        <v>-4123000</v>
      </c>
      <c r="E12" s="5">
        <f t="shared" ref="E12" si="18">((C12/C11)-1)*100</f>
        <v>-10.724969435267795</v>
      </c>
      <c r="F12" s="4">
        <f t="shared" ref="F12" si="19">C12-C8</f>
        <v>901000</v>
      </c>
      <c r="G12" s="10">
        <f t="shared" ref="G12" si="20">((C12/C8)-1)*100</f>
        <v>2.696071097279984</v>
      </c>
    </row>
    <row r="13" spans="1:7" x14ac:dyDescent="0.25">
      <c r="A13" s="1"/>
      <c r="B13" s="2" t="s">
        <v>7</v>
      </c>
      <c r="C13" s="3">
        <f t="shared" si="0"/>
        <v>24053000</v>
      </c>
      <c r="D13" s="4">
        <f t="shared" ref="D13" si="21">C13-C12</f>
        <v>-10267000</v>
      </c>
      <c r="E13" s="5">
        <f t="shared" ref="E13" si="22">((C13/C12)-1)*100</f>
        <v>-29.915501165501169</v>
      </c>
      <c r="F13" s="4">
        <f t="shared" ref="F13" si="23">C13-C9</f>
        <v>-10340000</v>
      </c>
      <c r="G13" s="10">
        <f t="shared" ref="G13" si="24">((C13/C9)-1)*100</f>
        <v>-30.064257261652084</v>
      </c>
    </row>
    <row r="14" spans="1:7" x14ac:dyDescent="0.25">
      <c r="A14" s="1"/>
      <c r="B14" s="2" t="s">
        <v>8</v>
      </c>
      <c r="C14" s="3">
        <f t="shared" si="0"/>
        <v>29808000</v>
      </c>
      <c r="D14" s="4">
        <f t="shared" ref="D14" si="25">C14-C13</f>
        <v>5755000</v>
      </c>
      <c r="E14" s="5">
        <f t="shared" ref="E14" si="26">((C14/C13)-1)*100</f>
        <v>23.926329356005493</v>
      </c>
      <c r="F14" s="4">
        <f t="shared" ref="F14" si="27">C14-C10</f>
        <v>-4452000</v>
      </c>
      <c r="G14" s="10">
        <f t="shared" ref="G14" si="28">((C14/C10)-1)*100</f>
        <v>-12.99474605954466</v>
      </c>
    </row>
    <row r="15" spans="1:7" x14ac:dyDescent="0.25">
      <c r="A15" s="1"/>
      <c r="B15" s="2" t="s">
        <v>9</v>
      </c>
      <c r="C15" s="3">
        <f t="shared" si="0"/>
        <v>33399000</v>
      </c>
      <c r="D15" s="4">
        <f t="shared" ref="D15" si="29">C15-C14</f>
        <v>3591000</v>
      </c>
      <c r="E15" s="5">
        <f t="shared" ref="E15" si="30">((C15/C14)-1)*100</f>
        <v>12.047101449275367</v>
      </c>
      <c r="F15" s="4">
        <f t="shared" ref="F15" si="31">C15-C11</f>
        <v>-5044000</v>
      </c>
      <c r="G15" s="10">
        <f t="shared" ref="G15" si="32">((C15/C11)-1)*100</f>
        <v>-13.12072418905913</v>
      </c>
    </row>
    <row r="16" spans="1:7" x14ac:dyDescent="0.25">
      <c r="A16" s="1" t="s">
        <v>17</v>
      </c>
      <c r="B16" s="2" t="s">
        <v>11</v>
      </c>
      <c r="C16" s="3">
        <f t="shared" si="0"/>
        <v>31192000</v>
      </c>
      <c r="D16" s="4">
        <f t="shared" ref="D16" si="33">C16-C15</f>
        <v>-2207000</v>
      </c>
      <c r="E16" s="5">
        <f t="shared" ref="E16" si="34">((C16/C15)-1)*100</f>
        <v>-6.6079822749184114</v>
      </c>
      <c r="F16" s="4">
        <f t="shared" ref="F16" si="35">C16-C12</f>
        <v>-3128000</v>
      </c>
      <c r="G16" s="10">
        <f t="shared" ref="G16" si="36">((C16/C12)-1)*100</f>
        <v>-9.1142191142191127</v>
      </c>
    </row>
    <row r="17" spans="1:7" x14ac:dyDescent="0.25">
      <c r="A17" s="1"/>
      <c r="B17" s="2" t="s">
        <v>7</v>
      </c>
      <c r="C17" s="3">
        <f t="shared" si="0"/>
        <v>33382000</v>
      </c>
      <c r="D17" s="4">
        <f t="shared" ref="D17" si="37">C17-C16</f>
        <v>2190000</v>
      </c>
      <c r="E17" s="5">
        <f t="shared" ref="E17" si="38">((C17/C16)-1)*100</f>
        <v>7.0210310335983683</v>
      </c>
      <c r="F17" s="4">
        <f t="shared" ref="F17" si="39">C17-C13</f>
        <v>9329000</v>
      </c>
      <c r="G17" s="10">
        <f t="shared" ref="G17" si="40">((C17/C13)-1)*100</f>
        <v>38.785182721490052</v>
      </c>
    </row>
    <row r="18" spans="1:7" x14ac:dyDescent="0.25">
      <c r="A18" s="1"/>
      <c r="B18" s="2" t="s">
        <v>8</v>
      </c>
      <c r="C18" s="3">
        <f t="shared" si="0"/>
        <v>36799000</v>
      </c>
      <c r="D18" s="4">
        <f t="shared" ref="D18" si="41">C18-C17</f>
        <v>3417000</v>
      </c>
      <c r="E18" s="5">
        <f t="shared" ref="E18" si="42">((C18/C17)-1)*100</f>
        <v>10.2360553591756</v>
      </c>
      <c r="F18" s="4">
        <f t="shared" ref="F18" si="43">C18-C14</f>
        <v>6991000</v>
      </c>
      <c r="G18" s="10">
        <f t="shared" ref="G18" si="44">((C18/C14)-1)*100</f>
        <v>23.453435319377359</v>
      </c>
    </row>
    <row r="19" spans="1:7" x14ac:dyDescent="0.25">
      <c r="A19" s="1"/>
      <c r="B19" s="2" t="s">
        <v>9</v>
      </c>
      <c r="C19" s="3">
        <f t="shared" si="0"/>
        <v>39644000</v>
      </c>
      <c r="D19" s="4">
        <f t="shared" ref="D19" si="45">C19-C18</f>
        <v>2845000</v>
      </c>
      <c r="E19" s="5">
        <f t="shared" ref="E19" si="46">((C19/C18)-1)*100</f>
        <v>7.7311883475094323</v>
      </c>
      <c r="F19" s="4">
        <f t="shared" ref="F19" si="47">C19-C15</f>
        <v>6245000</v>
      </c>
      <c r="G19" s="10">
        <f t="shared" ref="G19" si="48">((C19/C15)-1)*100</f>
        <v>18.698164615707057</v>
      </c>
    </row>
    <row r="20" spans="1:7" x14ac:dyDescent="0.25">
      <c r="A20" s="1" t="s">
        <v>25</v>
      </c>
      <c r="B20" s="2" t="s">
        <v>11</v>
      </c>
      <c r="C20" s="3">
        <f t="shared" si="0"/>
        <v>36801000</v>
      </c>
      <c r="D20" s="4">
        <f t="shared" ref="D20" si="49">C20-C19</f>
        <v>-2843000</v>
      </c>
      <c r="E20" s="5">
        <f t="shared" ref="E20" si="50">((C20/C19)-1)*100</f>
        <v>-7.1713247906366684</v>
      </c>
      <c r="F20" s="4">
        <f t="shared" ref="F20" si="51">C20-C16</f>
        <v>5609000</v>
      </c>
      <c r="G20" s="10">
        <f t="shared" ref="G20" si="52">((C20/C16)-1)*100</f>
        <v>17.982174916645288</v>
      </c>
    </row>
    <row r="21" spans="1:7" x14ac:dyDescent="0.25">
      <c r="A21" s="1"/>
      <c r="B21" s="2" t="s">
        <v>7</v>
      </c>
      <c r="C21" s="3">
        <f t="shared" si="0"/>
        <v>40262000</v>
      </c>
      <c r="D21" s="4">
        <f t="shared" ref="D21" si="53">C21-C20</f>
        <v>3461000</v>
      </c>
      <c r="E21" s="5">
        <f t="shared" ref="E21" si="54">((C21/C20)-1)*100</f>
        <v>9.4046357435939143</v>
      </c>
      <c r="F21" s="4">
        <f t="shared" ref="F21" si="55">C21-C17</f>
        <v>6880000</v>
      </c>
      <c r="G21" s="10">
        <f t="shared" ref="G21" si="56">((C21/C17)-1)*100</f>
        <v>20.609909532083147</v>
      </c>
    </row>
    <row r="22" spans="1:7" x14ac:dyDescent="0.25">
      <c r="A22" s="1"/>
      <c r="B22" s="2" t="s">
        <v>8</v>
      </c>
      <c r="C22" s="3">
        <f t="shared" si="0"/>
        <v>40192000</v>
      </c>
      <c r="D22" s="4">
        <f t="shared" ref="D22" si="57">C22-C21</f>
        <v>-70000</v>
      </c>
      <c r="E22" s="5">
        <f t="shared" ref="E22" si="58">((C22/C21)-1)*100</f>
        <v>-0.17386120908052805</v>
      </c>
      <c r="F22" s="4">
        <f t="shared" ref="F22" si="59">C22-C18</f>
        <v>3393000</v>
      </c>
      <c r="G22" s="10">
        <f t="shared" ref="G22" si="60">((C22/C18)-1)*100</f>
        <v>9.22035924889264</v>
      </c>
    </row>
    <row r="23" spans="1:7" x14ac:dyDescent="0.25">
      <c r="A23" s="1"/>
      <c r="B23" s="2" t="s">
        <v>9</v>
      </c>
      <c r="C23" s="3">
        <f t="shared" si="0"/>
        <v>46194000</v>
      </c>
      <c r="D23" s="4">
        <f t="shared" ref="D23" si="61">C23-C22</f>
        <v>6002000</v>
      </c>
      <c r="E23" s="5">
        <f t="shared" ref="E23" si="62">((C23/C22)-1)*100</f>
        <v>14.933320063694278</v>
      </c>
      <c r="F23" s="4">
        <f t="shared" ref="F23" si="63">C23-C19</f>
        <v>6550000</v>
      </c>
      <c r="G23" s="10">
        <f t="shared" ref="G23" si="64">((C23/C19)-1)*100</f>
        <v>16.522046211280394</v>
      </c>
    </row>
    <row r="24" spans="1:7" x14ac:dyDescent="0.25">
      <c r="A24" s="1" t="s">
        <v>26</v>
      </c>
      <c r="B24" s="2" t="s">
        <v>11</v>
      </c>
      <c r="C24" s="3">
        <f t="shared" si="0"/>
        <v>40525000</v>
      </c>
      <c r="D24" s="4">
        <f t="shared" ref="D24" si="65">C24-C23</f>
        <v>-5669000</v>
      </c>
      <c r="E24" s="5">
        <f t="shared" ref="E24" si="66">((C24/C23)-1)*100</f>
        <v>-12.272156557128632</v>
      </c>
      <c r="F24" s="4">
        <f t="shared" ref="F24" si="67">C24-C20</f>
        <v>3724000</v>
      </c>
      <c r="G24" s="10">
        <f t="shared" ref="G24" si="68">((C24/C20)-1)*100</f>
        <v>10.119290236678346</v>
      </c>
    </row>
    <row r="25" spans="1:7" x14ac:dyDescent="0.25">
      <c r="A25" s="1"/>
      <c r="B25" s="2" t="s">
        <v>7</v>
      </c>
      <c r="C25" s="3">
        <f t="shared" si="0"/>
        <v>43138000</v>
      </c>
      <c r="D25" s="4">
        <f t="shared" ref="D25" si="69">C25-C24</f>
        <v>2613000</v>
      </c>
      <c r="E25" s="5">
        <f t="shared" ref="E25" si="70">((C25/C24)-1)*100</f>
        <v>6.4478716841455785</v>
      </c>
      <c r="F25" s="4">
        <f t="shared" ref="F25" si="71">C25-C21</f>
        <v>2876000</v>
      </c>
      <c r="G25" s="10">
        <f t="shared" ref="G25" si="72">((C25/C21)-1)*100</f>
        <v>7.1432119616511747</v>
      </c>
    </row>
    <row r="26" spans="1:7" x14ac:dyDescent="0.25">
      <c r="A26" s="1"/>
      <c r="B26" s="2" t="s">
        <v>8</v>
      </c>
      <c r="C26" s="3">
        <f t="shared" si="0"/>
        <v>42759000</v>
      </c>
      <c r="D26" s="4">
        <f t="shared" ref="D26" si="73">C26-C25</f>
        <v>-379000</v>
      </c>
      <c r="E26" s="5">
        <f t="shared" ref="E26" si="74">((C26/C25)-1)*100</f>
        <v>-0.87857573369187758</v>
      </c>
      <c r="F26" s="4">
        <f t="shared" ref="F26" si="75">C26-C22</f>
        <v>2567000</v>
      </c>
      <c r="G26" s="10">
        <f t="shared" ref="G26" si="76">((C26/C22)-1)*100</f>
        <v>6.3868431528662395</v>
      </c>
    </row>
    <row r="27" spans="1:7" x14ac:dyDescent="0.25">
      <c r="A27" s="1"/>
      <c r="B27" s="2" t="s">
        <v>9</v>
      </c>
      <c r="C27" s="3">
        <f t="shared" si="0"/>
        <v>47579000</v>
      </c>
      <c r="D27" s="4">
        <f t="shared" ref="D27" si="77">C27-C26</f>
        <v>4820000</v>
      </c>
      <c r="E27" s="5">
        <f t="shared" ref="E27" si="78">((C27/C26)-1)*100</f>
        <v>11.272480647349091</v>
      </c>
      <c r="F27" s="4">
        <f t="shared" ref="F27" si="79">C27-C23</f>
        <v>1385000</v>
      </c>
      <c r="G27" s="10">
        <f t="shared" ref="G27" si="80">((C27/C23)-1)*100</f>
        <v>2.998224877689748</v>
      </c>
    </row>
    <row r="28" spans="1:7" x14ac:dyDescent="0.25">
      <c r="A28" s="1" t="s">
        <v>28</v>
      </c>
      <c r="B28" s="2" t="s">
        <v>11</v>
      </c>
      <c r="C28" s="3">
        <f t="shared" si="0"/>
        <v>41808000</v>
      </c>
      <c r="D28" s="4">
        <f t="shared" ref="D28" si="81">C28-C27</f>
        <v>-5771000</v>
      </c>
      <c r="E28" s="5">
        <f t="shared" ref="E28" si="82">((C28/C27)-1)*100</f>
        <v>-12.129300741923954</v>
      </c>
      <c r="F28" s="4">
        <f t="shared" ref="F28" si="83">C28-C24</f>
        <v>1283000</v>
      </c>
      <c r="G28" s="10">
        <f t="shared" ref="G28" si="84">((C28/C24)-1)*100</f>
        <v>3.1659469463294343</v>
      </c>
    </row>
    <row r="29" spans="1:7" x14ac:dyDescent="0.25">
      <c r="A29" s="1"/>
      <c r="B29" s="2" t="s">
        <v>7</v>
      </c>
      <c r="C29" s="3">
        <f t="shared" si="0"/>
        <v>43273000</v>
      </c>
      <c r="D29" s="4">
        <f t="shared" ref="D29" si="85">C29-C28</f>
        <v>1465000</v>
      </c>
      <c r="E29" s="5">
        <f t="shared" ref="E29" si="86">((C29/C28)-1)*100</f>
        <v>3.5041140451588237</v>
      </c>
      <c r="F29" s="4">
        <f t="shared" ref="F29" si="87">C29-C25</f>
        <v>135000</v>
      </c>
      <c r="G29" s="10">
        <f t="shared" ref="G29" si="88">((C29/C25)-1)*100</f>
        <v>0.31294913996939844</v>
      </c>
    </row>
    <row r="30" spans="1:7" x14ac:dyDescent="0.25">
      <c r="A30" s="1"/>
      <c r="B30" s="2" t="s">
        <v>8</v>
      </c>
      <c r="C30" s="3">
        <f t="shared" si="0"/>
        <v>44214000</v>
      </c>
      <c r="D30" s="4">
        <f t="shared" ref="D30" si="89">C30-C29</f>
        <v>941000</v>
      </c>
      <c r="E30" s="5">
        <f t="shared" ref="E30" si="90">((C30/C29)-1)*100</f>
        <v>2.1745661266840743</v>
      </c>
      <c r="F30" s="4">
        <f t="shared" ref="F30" si="91">C30-C26</f>
        <v>1455000</v>
      </c>
      <c r="G30" s="10">
        <f t="shared" ref="G30" si="92">((C30/C26)-1)*100</f>
        <v>3.402792394583587</v>
      </c>
    </row>
    <row r="31" spans="1:7" x14ac:dyDescent="0.25">
      <c r="A31" s="1"/>
      <c r="B31" s="2" t="s">
        <v>9</v>
      </c>
      <c r="C31" s="3">
        <f t="shared" si="0"/>
        <v>50619000</v>
      </c>
      <c r="D31" s="4">
        <f t="shared" ref="D31" si="93">C31-C30</f>
        <v>6405000</v>
      </c>
      <c r="E31" s="5">
        <f t="shared" ref="E31" si="94">((C31/C30)-1)*100</f>
        <v>14.486361785859692</v>
      </c>
      <c r="F31" s="4">
        <f t="shared" ref="F31" si="95">C31-C27</f>
        <v>3040000</v>
      </c>
      <c r="G31" s="10">
        <f t="shared" ref="G31" si="96">((C31/C27)-1)*100</f>
        <v>6.3893734630824595</v>
      </c>
    </row>
    <row r="32" spans="1:7" x14ac:dyDescent="0.25">
      <c r="A32" s="1" t="s">
        <v>29</v>
      </c>
      <c r="B32" s="2" t="s">
        <v>11</v>
      </c>
      <c r="C32" s="3">
        <f t="shared" si="0"/>
        <v>43522000</v>
      </c>
      <c r="D32" s="4">
        <f t="shared" ref="D32" si="97">C32-C31</f>
        <v>-7097000</v>
      </c>
      <c r="E32" s="5">
        <f t="shared" ref="E32" si="98">((C32/C31)-1)*100</f>
        <v>-14.020427112349122</v>
      </c>
      <c r="F32" s="4">
        <f t="shared" ref="F32" si="99">C32-C28</f>
        <v>1714000</v>
      </c>
      <c r="G32" s="10">
        <f t="shared" ref="G32" si="100">((C32/C28)-1)*100</f>
        <v>4.0996938384998183</v>
      </c>
    </row>
    <row r="33" spans="1:7" x14ac:dyDescent="0.25">
      <c r="A33" s="1"/>
      <c r="B33" s="2" t="s">
        <v>7</v>
      </c>
      <c r="C33" s="3">
        <f t="shared" si="0"/>
        <v>46031000</v>
      </c>
      <c r="D33" s="4">
        <f t="shared" ref="D33" si="101">C33-C32</f>
        <v>2509000</v>
      </c>
      <c r="E33" s="5">
        <f t="shared" ref="E33" si="102">((C33/C32)-1)*100</f>
        <v>5.7649005100868456</v>
      </c>
      <c r="F33" s="4">
        <f t="shared" ref="F33" si="103">C33-C29</f>
        <v>2758000</v>
      </c>
      <c r="G33" s="10">
        <f t="shared" ref="G33" si="104">((C33/C29)-1)*100</f>
        <v>6.3734892427148582</v>
      </c>
    </row>
    <row r="34" spans="1:7" x14ac:dyDescent="0.25">
      <c r="A34" s="1"/>
      <c r="B34" s="2" t="s">
        <v>8</v>
      </c>
      <c r="C34" s="3">
        <f t="shared" si="0"/>
        <v>46102000</v>
      </c>
      <c r="D34" s="4">
        <f t="shared" ref="D34" si="105">C34-C33</f>
        <v>71000</v>
      </c>
      <c r="E34" s="5">
        <f t="shared" ref="E34" si="106">((C34/C33)-1)*100</f>
        <v>0.15424387912492676</v>
      </c>
      <c r="F34" s="4">
        <f t="shared" ref="F34" si="107">C34-C30</f>
        <v>1888000</v>
      </c>
      <c r="G34" s="10">
        <f t="shared" ref="G34" si="108">((C34/C30)-1)*100</f>
        <v>4.2701406794228181</v>
      </c>
    </row>
    <row r="35" spans="1:7" x14ac:dyDescent="0.25">
      <c r="A35" s="1"/>
      <c r="B35" s="2" t="s">
        <v>9</v>
      </c>
      <c r="C35" s="3">
        <f t="shared" si="0"/>
        <v>51668000</v>
      </c>
      <c r="D35" s="4">
        <f t="shared" ref="D35" si="109">C35-C34</f>
        <v>5566000</v>
      </c>
      <c r="E35" s="5">
        <f t="shared" ref="E35" si="110">((C35/C34)-1)*100</f>
        <v>12.073228927161516</v>
      </c>
      <c r="F35" s="4">
        <f t="shared" ref="F35" si="111">C35-C31</f>
        <v>1049000</v>
      </c>
      <c r="G35" s="10">
        <f t="shared" ref="G35" si="112">((C35/C31)-1)*100</f>
        <v>2.0723443766174743</v>
      </c>
    </row>
    <row r="36" spans="1:7" x14ac:dyDescent="0.25">
      <c r="A36" s="1" t="s">
        <v>30</v>
      </c>
      <c r="B36" s="2" t="s">
        <v>31</v>
      </c>
      <c r="C36" s="3">
        <f t="shared" si="0"/>
        <v>43195000</v>
      </c>
      <c r="D36" s="4">
        <f t="shared" ref="D36" si="113">C36-C35</f>
        <v>-8473000</v>
      </c>
      <c r="E36" s="5">
        <f t="shared" ref="E36" si="114">((C36/C35)-1)*100</f>
        <v>-16.398931640473791</v>
      </c>
      <c r="F36" s="4">
        <f t="shared" ref="F36" si="115">C36-C32</f>
        <v>-327000</v>
      </c>
      <c r="G36" s="10">
        <f t="shared" ref="G36" si="116">((C36/C32)-1)*100</f>
        <v>-0.75134414778732506</v>
      </c>
    </row>
    <row r="37" spans="1:7" x14ac:dyDescent="0.25">
      <c r="A37" s="1"/>
      <c r="B37" s="2" t="s">
        <v>7</v>
      </c>
      <c r="C37" s="3">
        <f t="shared" si="0"/>
        <v>44576000</v>
      </c>
      <c r="D37" s="4">
        <f t="shared" ref="D37" si="117">C37-C36</f>
        <v>1381000</v>
      </c>
      <c r="E37" s="5">
        <f t="shared" ref="E37" si="118">((C37/C36)-1)*100</f>
        <v>3.1971292973723919</v>
      </c>
      <c r="F37" s="4">
        <f t="shared" ref="F37" si="119">C37-C33</f>
        <v>-1455000</v>
      </c>
      <c r="G37" s="10">
        <f t="shared" ref="G37" si="120">((C37/C33)-1)*100</f>
        <v>-3.1609132975603416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31074000</v>
      </c>
      <c r="D44" s="18" t="s">
        <v>20</v>
      </c>
      <c r="E44" s="19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31464000</v>
      </c>
      <c r="D45" s="4">
        <f t="shared" ref="D45:D46" si="121">C45-C44</f>
        <v>390000</v>
      </c>
      <c r="E45" s="5">
        <f t="shared" ref="E45:E46" si="122">((C45/C44)-1)*100</f>
        <v>1.2550685460513522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32252000</v>
      </c>
      <c r="D46" s="4">
        <f t="shared" si="121"/>
        <v>788000</v>
      </c>
      <c r="E46" s="5">
        <f t="shared" si="122"/>
        <v>2.5044495296211444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31185000</v>
      </c>
      <c r="D47" s="4">
        <f t="shared" ref="D47" si="123">C47-C46</f>
        <v>-1067000</v>
      </c>
      <c r="E47" s="5">
        <f t="shared" ref="E47" si="124">((C47/C46)-1)*100</f>
        <v>-3.308321964529326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32272000</v>
      </c>
      <c r="D48" s="4">
        <f t="shared" ref="D48" si="125">C48-C47</f>
        <v>1087000</v>
      </c>
      <c r="E48" s="5">
        <f t="shared" ref="E48" si="126">((C48/C47)-1)*100</f>
        <v>3.4856501523168104</v>
      </c>
      <c r="F48" s="4">
        <f t="shared" ref="F48" si="127">C48-C44</f>
        <v>1198000</v>
      </c>
      <c r="G48" s="10">
        <f t="shared" ref="G48" si="128">((C48/C44)-1)*100</f>
        <v>3.8553131235116167</v>
      </c>
    </row>
    <row r="49" spans="1:7" x14ac:dyDescent="0.25">
      <c r="A49" s="1"/>
      <c r="B49" s="2" t="s">
        <v>8</v>
      </c>
      <c r="C49" s="3">
        <v>32368000</v>
      </c>
      <c r="D49" s="4">
        <f t="shared" ref="D49" si="129">C49-C48</f>
        <v>96000</v>
      </c>
      <c r="E49" s="5">
        <f t="shared" ref="E49" si="130">((C49/C48)-1)*100</f>
        <v>0.29747149231531544</v>
      </c>
      <c r="F49" s="4">
        <f t="shared" ref="F49" si="131">C49-C45</f>
        <v>904000</v>
      </c>
      <c r="G49" s="10">
        <f t="shared" ref="G49" si="132">((C49/C45)-1)*100</f>
        <v>2.8731248410882371</v>
      </c>
    </row>
    <row r="50" spans="1:7" x14ac:dyDescent="0.25">
      <c r="A50" s="1"/>
      <c r="B50" s="2" t="s">
        <v>9</v>
      </c>
      <c r="C50" s="3">
        <v>33304000</v>
      </c>
      <c r="D50" s="4">
        <f t="shared" ref="D50" si="133">C50-C49</f>
        <v>936000</v>
      </c>
      <c r="E50" s="5">
        <f t="shared" ref="E50" si="134">((C50/C49)-1)*100</f>
        <v>2.8917449332674261</v>
      </c>
      <c r="F50" s="4">
        <f t="shared" ref="F50" si="135">C50-C46</f>
        <v>1052000</v>
      </c>
      <c r="G50" s="10">
        <f t="shared" ref="G50" si="136">((C50/C46)-1)*100</f>
        <v>3.2618132208855233</v>
      </c>
    </row>
    <row r="51" spans="1:7" x14ac:dyDescent="0.25">
      <c r="A51" s="1" t="s">
        <v>16</v>
      </c>
      <c r="B51" s="2" t="s">
        <v>11</v>
      </c>
      <c r="C51" s="3">
        <v>32400000</v>
      </c>
      <c r="D51" s="4">
        <f t="shared" ref="D51" si="137">C51-C50</f>
        <v>-904000</v>
      </c>
      <c r="E51" s="5">
        <f t="shared" ref="E51" si="138">((C51/C50)-1)*100</f>
        <v>-2.7143886620225821</v>
      </c>
      <c r="F51" s="4">
        <f t="shared" ref="F51" si="139">C51-C47</f>
        <v>1215000</v>
      </c>
      <c r="G51" s="10">
        <f t="shared" ref="G51" si="140">((C51/C47)-1)*100</f>
        <v>3.8961038961038863</v>
      </c>
    </row>
    <row r="52" spans="1:7" x14ac:dyDescent="0.25">
      <c r="A52" s="1"/>
      <c r="B52" s="2" t="s">
        <v>7</v>
      </c>
      <c r="C52" s="3">
        <v>22903000</v>
      </c>
      <c r="D52" s="4">
        <f t="shared" ref="D52" si="141">C52-C51</f>
        <v>-9497000</v>
      </c>
      <c r="E52" s="5">
        <f t="shared" ref="E52" si="142">((C52/C51)-1)*100</f>
        <v>-29.311728395061731</v>
      </c>
      <c r="F52" s="4">
        <f t="shared" ref="F52" si="143">C52-C48</f>
        <v>-9369000</v>
      </c>
      <c r="G52" s="10">
        <f t="shared" ref="G52" si="144">((C52/C48)-1)*100</f>
        <v>-29.031358453148236</v>
      </c>
    </row>
    <row r="53" spans="1:7" x14ac:dyDescent="0.25">
      <c r="A53" s="1"/>
      <c r="B53" s="2" t="s">
        <v>8</v>
      </c>
      <c r="C53" s="3">
        <v>28252000</v>
      </c>
      <c r="D53" s="4">
        <f t="shared" ref="D53" si="145">C53-C52</f>
        <v>5349000</v>
      </c>
      <c r="E53" s="5">
        <f t="shared" ref="E53" si="146">((C53/C52)-1)*100</f>
        <v>23.355018993145006</v>
      </c>
      <c r="F53" s="4">
        <f t="shared" ref="F53" si="147">C53-C49</f>
        <v>-4116000</v>
      </c>
      <c r="G53" s="10">
        <f t="shared" ref="G53" si="148">((C53/C49)-1)*100</f>
        <v>-12.716262975778548</v>
      </c>
    </row>
    <row r="54" spans="1:7" x14ac:dyDescent="0.25">
      <c r="A54" s="1"/>
      <c r="B54" s="2" t="s">
        <v>9</v>
      </c>
      <c r="C54" s="3">
        <v>29834000</v>
      </c>
      <c r="D54" s="4">
        <f t="shared" ref="D54" si="149">C54-C53</f>
        <v>1582000</v>
      </c>
      <c r="E54" s="5">
        <f t="shared" ref="E54" si="150">((C54/C53)-1)*100</f>
        <v>5.5996035678889999</v>
      </c>
      <c r="F54" s="4">
        <f t="shared" ref="F54" si="151">C54-C50</f>
        <v>-3470000</v>
      </c>
      <c r="G54" s="10">
        <f t="shared" ref="G54" si="152">((C54/C50)-1)*100</f>
        <v>-10.419168868604366</v>
      </c>
    </row>
    <row r="55" spans="1:7" x14ac:dyDescent="0.25">
      <c r="A55" s="1" t="s">
        <v>17</v>
      </c>
      <c r="B55" s="2" t="s">
        <v>11</v>
      </c>
      <c r="C55" s="3">
        <v>29207000</v>
      </c>
      <c r="D55" s="4">
        <f t="shared" ref="D55" si="153">C55-C54</f>
        <v>-627000</v>
      </c>
      <c r="E55" s="5">
        <f t="shared" ref="E55" si="154">((C55/C54)-1)*100</f>
        <v>-2.1016290138767824</v>
      </c>
      <c r="F55" s="4">
        <f t="shared" ref="F55" si="155">C55-C51</f>
        <v>-3193000</v>
      </c>
      <c r="G55" s="10">
        <f t="shared" ref="G55" si="156">((C55/C51)-1)*100</f>
        <v>-9.8549382716049401</v>
      </c>
    </row>
    <row r="56" spans="1:7" x14ac:dyDescent="0.25">
      <c r="A56" s="1"/>
      <c r="B56" s="2" t="s">
        <v>7</v>
      </c>
      <c r="C56" s="3">
        <v>31286000</v>
      </c>
      <c r="D56" s="4">
        <f t="shared" ref="D56" si="157">C56-C55</f>
        <v>2079000</v>
      </c>
      <c r="E56" s="5">
        <f t="shared" ref="E56" si="158">((C56/C55)-1)*100</f>
        <v>7.1181566062930024</v>
      </c>
      <c r="F56" s="4">
        <f t="shared" ref="F56" si="159">C56-C52</f>
        <v>8383000</v>
      </c>
      <c r="G56" s="10">
        <f t="shared" ref="G56" si="160">((C56/C52)-1)*100</f>
        <v>36.602191852595723</v>
      </c>
    </row>
    <row r="57" spans="1:7" x14ac:dyDescent="0.25">
      <c r="A57" s="1"/>
      <c r="B57" s="2" t="s">
        <v>8</v>
      </c>
      <c r="C57" s="3">
        <v>34909000</v>
      </c>
      <c r="D57" s="4">
        <f t="shared" ref="D57" si="161">C57-C56</f>
        <v>3623000</v>
      </c>
      <c r="E57" s="5">
        <f t="shared" ref="E57" si="162">((C57/C56)-1)*100</f>
        <v>11.580259541008765</v>
      </c>
      <c r="F57" s="4">
        <f t="shared" ref="F57" si="163">C57-C53</f>
        <v>6657000</v>
      </c>
      <c r="G57" s="10">
        <f t="shared" ref="G57" si="164">((C57/C53)-1)*100</f>
        <v>23.562933597621406</v>
      </c>
    </row>
    <row r="58" spans="1:7" x14ac:dyDescent="0.25">
      <c r="A58" s="1"/>
      <c r="B58" s="2" t="s">
        <v>9</v>
      </c>
      <c r="C58" s="3">
        <v>33976000</v>
      </c>
      <c r="D58" s="4">
        <f t="shared" ref="D58" si="165">C58-C57</f>
        <v>-933000</v>
      </c>
      <c r="E58" s="5">
        <f t="shared" ref="E58" si="166">((C58/C57)-1)*100</f>
        <v>-2.6726632100604442</v>
      </c>
      <c r="F58" s="4">
        <f t="shared" ref="F58" si="167">C58-C54</f>
        <v>4142000</v>
      </c>
      <c r="G58" s="10">
        <f t="shared" ref="G58" si="168">((C58/C54)-1)*100</f>
        <v>13.88348863712543</v>
      </c>
    </row>
    <row r="59" spans="1:7" x14ac:dyDescent="0.25">
      <c r="A59" s="1" t="s">
        <v>25</v>
      </c>
      <c r="B59" s="2" t="s">
        <v>11</v>
      </c>
      <c r="C59" s="3">
        <v>33963000</v>
      </c>
      <c r="D59" s="4">
        <f t="shared" ref="D59" si="169">C59-C58</f>
        <v>-13000</v>
      </c>
      <c r="E59" s="5">
        <f t="shared" ref="E59" si="170">((C59/C58)-1)*100</f>
        <v>-3.8262302801972403E-2</v>
      </c>
      <c r="F59" s="4">
        <f t="shared" ref="F59" si="171">C59-C55</f>
        <v>4756000</v>
      </c>
      <c r="G59" s="10">
        <f t="shared" ref="G59" si="172">((C59/C55)-1)*100</f>
        <v>16.283767589961307</v>
      </c>
    </row>
    <row r="60" spans="1:7" x14ac:dyDescent="0.25">
      <c r="A60" s="1"/>
      <c r="B60" s="2" t="s">
        <v>7</v>
      </c>
      <c r="C60" s="3">
        <v>37196000</v>
      </c>
      <c r="D60" s="4">
        <f t="shared" ref="D60" si="173">C60-C59</f>
        <v>3233000</v>
      </c>
      <c r="E60" s="5">
        <f t="shared" ref="E60" si="174">((C60/C59)-1)*100</f>
        <v>9.5191826399316994</v>
      </c>
      <c r="F60" s="4">
        <f t="shared" ref="F60" si="175">C60-C56</f>
        <v>5910000</v>
      </c>
      <c r="G60" s="10">
        <f t="shared" ref="G60" si="176">((C60/C56)-1)*100</f>
        <v>18.890238445310992</v>
      </c>
    </row>
    <row r="61" spans="1:7" x14ac:dyDescent="0.25">
      <c r="A61" s="1"/>
      <c r="B61" s="2" t="s">
        <v>8</v>
      </c>
      <c r="C61" s="3">
        <v>37700000</v>
      </c>
      <c r="D61" s="4">
        <f t="shared" ref="D61" si="177">C61-C60</f>
        <v>504000</v>
      </c>
      <c r="E61" s="5">
        <f t="shared" ref="E61" si="178">((C61/C60)-1)*100</f>
        <v>1.3549844069254746</v>
      </c>
      <c r="F61" s="4">
        <f t="shared" ref="F61" si="179">C61-C57</f>
        <v>2791000</v>
      </c>
      <c r="G61" s="10">
        <f t="shared" ref="G61" si="180">((C61/C57)-1)*100</f>
        <v>7.995072903835676</v>
      </c>
    </row>
    <row r="62" spans="1:7" x14ac:dyDescent="0.25">
      <c r="A62" s="1"/>
      <c r="B62" s="2" t="s">
        <v>9</v>
      </c>
      <c r="C62" s="3">
        <v>37515000</v>
      </c>
      <c r="D62" s="4">
        <f t="shared" ref="D62" si="181">C62-C61</f>
        <v>-185000</v>
      </c>
      <c r="E62" s="5">
        <f t="shared" ref="E62" si="182">((C62/C61)-1)*100</f>
        <v>-0.49071618037135334</v>
      </c>
      <c r="F62" s="4">
        <f t="shared" ref="F62" si="183">C62-C58</f>
        <v>3539000</v>
      </c>
      <c r="G62" s="10">
        <f t="shared" ref="G62" si="184">((C62/C58)-1)*100</f>
        <v>10.416176124323062</v>
      </c>
    </row>
    <row r="63" spans="1:7" x14ac:dyDescent="0.25">
      <c r="A63" s="1" t="s">
        <v>26</v>
      </c>
      <c r="B63" s="2" t="s">
        <v>11</v>
      </c>
      <c r="C63" s="3">
        <v>37144000</v>
      </c>
      <c r="D63" s="4">
        <f t="shared" ref="D63" si="185">C63-C62</f>
        <v>-371000</v>
      </c>
      <c r="E63" s="5">
        <f t="shared" ref="E63" si="186">((C63/C62)-1)*100</f>
        <v>-0.98893775823004626</v>
      </c>
      <c r="F63" s="4">
        <f t="shared" ref="F63" si="187">C63-C59</f>
        <v>3181000</v>
      </c>
      <c r="G63" s="10">
        <f t="shared" ref="G63" si="188">((C63/C59)-1)*100</f>
        <v>9.3660748461561028</v>
      </c>
    </row>
    <row r="64" spans="1:7" x14ac:dyDescent="0.25">
      <c r="A64" s="1"/>
      <c r="B64" s="2" t="s">
        <v>7</v>
      </c>
      <c r="C64" s="3">
        <v>39452000</v>
      </c>
      <c r="D64" s="4">
        <f t="shared" ref="D64" si="189">C64-C63</f>
        <v>2308000</v>
      </c>
      <c r="E64" s="5">
        <f t="shared" ref="E64" si="190">((C64/C63)-1)*100</f>
        <v>6.2136549644626227</v>
      </c>
      <c r="F64" s="4">
        <f t="shared" ref="F64" si="191">C64-C60</f>
        <v>2256000</v>
      </c>
      <c r="G64" s="10">
        <f t="shared" ref="G64" si="192">((C64/C60)-1)*100</f>
        <v>6.0651682976664123</v>
      </c>
    </row>
    <row r="65" spans="1:7" x14ac:dyDescent="0.25">
      <c r="A65" s="1"/>
      <c r="B65" s="2" t="s">
        <v>8</v>
      </c>
      <c r="C65" s="3">
        <v>40041000</v>
      </c>
      <c r="D65" s="4">
        <f t="shared" ref="D65" si="193">C65-C64</f>
        <v>589000</v>
      </c>
      <c r="E65" s="5">
        <f t="shared" ref="E65" si="194">((C65/C64)-1)*100</f>
        <v>1.4929534624353646</v>
      </c>
      <c r="F65" s="4">
        <f t="shared" ref="F65" si="195">C65-C61</f>
        <v>2341000</v>
      </c>
      <c r="G65" s="10">
        <f t="shared" ref="G65" si="196">((C65/C61)-1)*100</f>
        <v>6.2095490716180368</v>
      </c>
    </row>
    <row r="66" spans="1:7" x14ac:dyDescent="0.25">
      <c r="A66" s="1"/>
      <c r="B66" s="2" t="s">
        <v>9</v>
      </c>
      <c r="C66" s="3">
        <v>39326000</v>
      </c>
      <c r="D66" s="4">
        <f t="shared" ref="D66" si="197">C66-C65</f>
        <v>-715000</v>
      </c>
      <c r="E66" s="5">
        <f t="shared" ref="E66" si="198">((C66/C65)-1)*100</f>
        <v>-1.7856696885692136</v>
      </c>
      <c r="F66" s="4">
        <f t="shared" ref="F66" si="199">C66-C62</f>
        <v>1811000</v>
      </c>
      <c r="G66" s="10">
        <f t="shared" ref="G66" si="200">((C66/C62)-1)*100</f>
        <v>4.8274023723843706</v>
      </c>
    </row>
    <row r="67" spans="1:7" x14ac:dyDescent="0.25">
      <c r="A67" s="1" t="s">
        <v>28</v>
      </c>
      <c r="B67" s="2" t="s">
        <v>11</v>
      </c>
      <c r="C67" s="3">
        <v>38344000</v>
      </c>
      <c r="D67" s="4">
        <f t="shared" ref="D67" si="201">C67-C66</f>
        <v>-982000</v>
      </c>
      <c r="E67" s="5">
        <f t="shared" ref="E67" si="202">((C67/C66)-1)*100</f>
        <v>-2.4970757259828114</v>
      </c>
      <c r="F67" s="4">
        <f t="shared" ref="F67" si="203">C67-C63</f>
        <v>1200000</v>
      </c>
      <c r="G67" s="10">
        <f t="shared" ref="G67" si="204">((C67/C63)-1)*100</f>
        <v>3.2306698255438304</v>
      </c>
    </row>
    <row r="68" spans="1:7" x14ac:dyDescent="0.25">
      <c r="A68" s="1"/>
      <c r="B68" s="2" t="s">
        <v>7</v>
      </c>
      <c r="C68" s="3">
        <v>39149000</v>
      </c>
      <c r="D68" s="4">
        <f t="shared" ref="D68" si="205">C68-C67</f>
        <v>805000</v>
      </c>
      <c r="E68" s="5">
        <f t="shared" ref="E68" si="206">((C68/C67)-1)*100</f>
        <v>2.0994158147298103</v>
      </c>
      <c r="F68" s="4">
        <f t="shared" ref="F68" si="207">C68-C64</f>
        <v>-303000</v>
      </c>
      <c r="G68" s="10">
        <f t="shared" ref="G68" si="208">((C68/C64)-1)*100</f>
        <v>-0.76802190003041337</v>
      </c>
    </row>
    <row r="69" spans="1:7" x14ac:dyDescent="0.25">
      <c r="A69" s="1"/>
      <c r="B69" s="2" t="s">
        <v>8</v>
      </c>
      <c r="C69" s="3">
        <v>41206000</v>
      </c>
      <c r="D69" s="4">
        <f t="shared" ref="D69" si="209">C69-C68</f>
        <v>2057000</v>
      </c>
      <c r="E69" s="5">
        <f t="shared" ref="E69" si="210">((C69/C68)-1)*100</f>
        <v>5.2542849114920021</v>
      </c>
      <c r="F69" s="4">
        <f t="shared" ref="F69" si="211">C69-C65</f>
        <v>1165000</v>
      </c>
      <c r="G69" s="10">
        <f t="shared" ref="G69" si="212">((C69/C65)-1)*100</f>
        <v>2.9095177443120734</v>
      </c>
    </row>
    <row r="70" spans="1:7" x14ac:dyDescent="0.25">
      <c r="A70" s="1"/>
      <c r="B70" s="2" t="s">
        <v>9</v>
      </c>
      <c r="C70" s="3">
        <v>42020000</v>
      </c>
      <c r="D70" s="4">
        <f t="shared" ref="D70" si="213">C70-C69</f>
        <v>814000</v>
      </c>
      <c r="E70" s="5">
        <f t="shared" ref="E70" si="214">((C70/C69)-1)*100</f>
        <v>1.9754404698344885</v>
      </c>
      <c r="F70" s="4">
        <f t="shared" ref="F70" si="215">C70-C66</f>
        <v>2694000</v>
      </c>
      <c r="G70" s="10">
        <f t="shared" ref="G70" si="216">((C70/C66)-1)*100</f>
        <v>6.8504297411381865</v>
      </c>
    </row>
    <row r="71" spans="1:7" x14ac:dyDescent="0.25">
      <c r="A71" s="1" t="s">
        <v>29</v>
      </c>
      <c r="B71" s="2" t="s">
        <v>11</v>
      </c>
      <c r="C71" s="3">
        <v>40741000</v>
      </c>
      <c r="D71" s="4">
        <f t="shared" ref="D71" si="217">C71-C70</f>
        <v>-1279000</v>
      </c>
      <c r="E71" s="5">
        <f t="shared" ref="E71" si="218">((C71/C70)-1)*100</f>
        <v>-3.0437886720609209</v>
      </c>
      <c r="F71" s="4">
        <f t="shared" ref="F71" si="219">C71-C67</f>
        <v>2397000</v>
      </c>
      <c r="G71" s="10">
        <f t="shared" ref="G71" si="220">((C71/C67)-1)*100</f>
        <v>6.2513039849780849</v>
      </c>
    </row>
    <row r="72" spans="1:7" x14ac:dyDescent="0.25">
      <c r="A72" s="1"/>
      <c r="B72" s="2" t="s">
        <v>7</v>
      </c>
      <c r="C72" s="3">
        <v>42058000</v>
      </c>
      <c r="D72" s="4">
        <f t="shared" ref="D72" si="221">C72-C71</f>
        <v>1317000</v>
      </c>
      <c r="E72" s="5">
        <f t="shared" ref="E72" si="222">((C72/C71)-1)*100</f>
        <v>3.2326157924449594</v>
      </c>
      <c r="F72" s="4">
        <f t="shared" ref="F72" si="223">C72-C68</f>
        <v>2909000</v>
      </c>
      <c r="G72" s="10">
        <f t="shared" ref="G72" si="224">((C72/C68)-1)*100</f>
        <v>7.4305857110015472</v>
      </c>
    </row>
    <row r="73" spans="1:7" x14ac:dyDescent="0.25">
      <c r="A73" s="1"/>
      <c r="B73" s="2" t="s">
        <v>8</v>
      </c>
      <c r="C73" s="3">
        <v>42883000</v>
      </c>
      <c r="D73" s="4">
        <f t="shared" ref="D73" si="225">C73-C72</f>
        <v>825000</v>
      </c>
      <c r="E73" s="5">
        <f t="shared" ref="E73" si="226">((C73/C72)-1)*100</f>
        <v>1.9615768700366187</v>
      </c>
      <c r="F73" s="4">
        <f t="shared" ref="F73" si="227">C73-C69</f>
        <v>1677000</v>
      </c>
      <c r="G73" s="10">
        <f t="shared" ref="G73" si="228">((C73/C69)-1)*100</f>
        <v>4.0697956608261032</v>
      </c>
    </row>
    <row r="74" spans="1:7" x14ac:dyDescent="0.25">
      <c r="A74" s="1"/>
      <c r="B74" s="2" t="s">
        <v>9</v>
      </c>
      <c r="C74" s="3">
        <v>43212000</v>
      </c>
      <c r="D74" s="4">
        <f t="shared" ref="D74" si="229">C74-C73</f>
        <v>329000</v>
      </c>
      <c r="E74" s="5">
        <f t="shared" ref="E74" si="230">((C74/C73)-1)*100</f>
        <v>0.76720378704848713</v>
      </c>
      <c r="F74" s="4">
        <f t="shared" ref="F74" si="231">C74-C70</f>
        <v>1192000</v>
      </c>
      <c r="G74" s="10">
        <f t="shared" ref="G74" si="232">((C74/C70)-1)*100</f>
        <v>2.8367444074250292</v>
      </c>
    </row>
    <row r="75" spans="1:7" x14ac:dyDescent="0.25">
      <c r="A75" s="1" t="s">
        <v>30</v>
      </c>
      <c r="B75" s="2" t="s">
        <v>31</v>
      </c>
      <c r="C75" s="3">
        <v>39405000</v>
      </c>
      <c r="D75" s="4">
        <f t="shared" ref="D75" si="233">C75-C74</f>
        <v>-3807000</v>
      </c>
      <c r="E75" s="5">
        <f t="shared" ref="E75" si="234">((C75/C74)-1)*100</f>
        <v>-8.810052763121357</v>
      </c>
      <c r="F75" s="4">
        <f t="shared" ref="F75" si="235">C75-C71</f>
        <v>-1336000</v>
      </c>
      <c r="G75" s="10">
        <f t="shared" ref="G75" si="236">((C75/C71)-1)*100</f>
        <v>-3.2792518593063535</v>
      </c>
    </row>
    <row r="76" spans="1:7" x14ac:dyDescent="0.25">
      <c r="A76" s="1"/>
      <c r="B76" s="2" t="s">
        <v>7</v>
      </c>
      <c r="C76" s="3">
        <v>40569000</v>
      </c>
      <c r="D76" s="4">
        <f t="shared" ref="D76" si="237">C76-C75</f>
        <v>1164000</v>
      </c>
      <c r="E76" s="5">
        <f t="shared" ref="E76" si="238">((C76/C75)-1)*100</f>
        <v>2.9539398553483087</v>
      </c>
      <c r="F76" s="4">
        <f t="shared" ref="F76" si="239">C76-C72</f>
        <v>-1489000</v>
      </c>
      <c r="G76" s="10">
        <f t="shared" ref="G76" si="240">((C76/C72)-1)*100</f>
        <v>-3.5403490417994177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998000</v>
      </c>
      <c r="D83" s="18" t="s">
        <v>20</v>
      </c>
      <c r="E83" s="19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587000</v>
      </c>
      <c r="D84" s="4">
        <f t="shared" ref="D84:D85" si="241">C84-C83</f>
        <v>-411000</v>
      </c>
      <c r="E84" s="5">
        <f t="shared" ref="E84:E85" si="242">((C84/C83)-1)*100</f>
        <v>-41.182364729458918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4590000</v>
      </c>
      <c r="D85" s="4">
        <f t="shared" si="241"/>
        <v>4003000</v>
      </c>
      <c r="E85" s="5">
        <f t="shared" si="242"/>
        <v>681.94207836456565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1025000</v>
      </c>
      <c r="D86" s="4">
        <f t="shared" ref="D86" si="243">C86-C85</f>
        <v>-3565000</v>
      </c>
      <c r="E86" s="5">
        <f t="shared" ref="E86" si="244">((C86/C85)-1)*100</f>
        <v>-77.66884531590415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796000</v>
      </c>
      <c r="D87" s="4">
        <f t="shared" ref="D87" si="245">C87-C86</f>
        <v>-229000</v>
      </c>
      <c r="E87" s="5">
        <f t="shared" ref="E87" si="246">((C87/C86)-1)*100</f>
        <v>-22.341463414634145</v>
      </c>
      <c r="F87" s="4">
        <f t="shared" ref="F87" si="247">C87-C83</f>
        <v>-202000</v>
      </c>
      <c r="G87" s="10">
        <f t="shared" ref="G87" si="248">((C87/C83)-1)*100</f>
        <v>-20.240480961923847</v>
      </c>
    </row>
    <row r="88" spans="1:7" x14ac:dyDescent="0.25">
      <c r="A88" s="1"/>
      <c r="B88" s="2" t="s">
        <v>8</v>
      </c>
      <c r="C88" s="3">
        <v>505000</v>
      </c>
      <c r="D88" s="4">
        <f t="shared" ref="D88" si="249">C88-C87</f>
        <v>-291000</v>
      </c>
      <c r="E88" s="5">
        <f t="shared" ref="E88" si="250">((C88/C87)-1)*100</f>
        <v>-36.557788944723612</v>
      </c>
      <c r="F88" s="4">
        <f t="shared" ref="F88" si="251">C88-C84</f>
        <v>-82000</v>
      </c>
      <c r="G88" s="10">
        <f t="shared" ref="G88" si="252">((C88/C84)-1)*100</f>
        <v>-13.969335604770016</v>
      </c>
    </row>
    <row r="89" spans="1:7" x14ac:dyDescent="0.25">
      <c r="A89" s="1"/>
      <c r="B89" s="2" t="s">
        <v>9</v>
      </c>
      <c r="C89" s="3">
        <v>3813000</v>
      </c>
      <c r="D89" s="4">
        <f t="shared" ref="D89" si="253">C89-C88</f>
        <v>3308000</v>
      </c>
      <c r="E89" s="5">
        <f t="shared" ref="E89" si="254">((C89/C88)-1)*100</f>
        <v>655.04950495049502</v>
      </c>
      <c r="F89" s="4">
        <f t="shared" ref="F89" si="255">C89-C85</f>
        <v>-777000</v>
      </c>
      <c r="G89" s="10">
        <f t="shared" ref="G89" si="256">((C89/C85)-1)*100</f>
        <v>-16.928104575163395</v>
      </c>
    </row>
    <row r="90" spans="1:7" x14ac:dyDescent="0.25">
      <c r="A90" s="1" t="s">
        <v>16</v>
      </c>
      <c r="B90" s="2" t="s">
        <v>11</v>
      </c>
      <c r="C90" s="3">
        <v>767000</v>
      </c>
      <c r="D90" s="4">
        <f t="shared" ref="D90" si="257">C90-C89</f>
        <v>-3046000</v>
      </c>
      <c r="E90" s="5">
        <f t="shared" ref="E90" si="258">((C90/C89)-1)*100</f>
        <v>-79.884605297665871</v>
      </c>
      <c r="F90" s="4">
        <f t="shared" ref="F90" si="259">C90-C86</f>
        <v>-258000</v>
      </c>
      <c r="G90" s="10">
        <f t="shared" ref="G90" si="260">((C90/C86)-1)*100</f>
        <v>-25.170731707317074</v>
      </c>
    </row>
    <row r="91" spans="1:7" x14ac:dyDescent="0.25">
      <c r="A91" s="1"/>
      <c r="B91" s="2" t="s">
        <v>7</v>
      </c>
      <c r="C91" s="3">
        <v>444000</v>
      </c>
      <c r="D91" s="4">
        <f t="shared" ref="D91" si="261">C91-C90</f>
        <v>-323000</v>
      </c>
      <c r="E91" s="5">
        <f t="shared" ref="E91" si="262">((C91/C90)-1)*100</f>
        <v>-42.112125162972625</v>
      </c>
      <c r="F91" s="4">
        <f t="shared" ref="F91" si="263">C91-C87</f>
        <v>-352000</v>
      </c>
      <c r="G91" s="10">
        <f t="shared" ref="G91" si="264">((C91/C87)-1)*100</f>
        <v>-44.221105527638194</v>
      </c>
    </row>
    <row r="92" spans="1:7" x14ac:dyDescent="0.25">
      <c r="A92" s="1"/>
      <c r="B92" s="2" t="s">
        <v>8</v>
      </c>
      <c r="C92" s="3">
        <v>468000</v>
      </c>
      <c r="D92" s="4">
        <f t="shared" ref="D92" si="265">C92-C91</f>
        <v>24000</v>
      </c>
      <c r="E92" s="5">
        <f t="shared" ref="E92" si="266">((C92/C91)-1)*100</f>
        <v>5.4054054054053946</v>
      </c>
      <c r="F92" s="4">
        <f t="shared" ref="F92" si="267">C92-C88</f>
        <v>-37000</v>
      </c>
      <c r="G92" s="10">
        <f t="shared" ref="G92" si="268">((C92/C88)-1)*100</f>
        <v>-7.3267326732673226</v>
      </c>
    </row>
    <row r="93" spans="1:7" x14ac:dyDescent="0.25">
      <c r="A93" s="1"/>
      <c r="B93" s="2" t="s">
        <v>9</v>
      </c>
      <c r="C93" s="3">
        <v>2411000</v>
      </c>
      <c r="D93" s="4">
        <f t="shared" ref="D93" si="269">C93-C92</f>
        <v>1943000</v>
      </c>
      <c r="E93" s="5">
        <f t="shared" ref="E93" si="270">((C93/C92)-1)*100</f>
        <v>415.17094017094018</v>
      </c>
      <c r="F93" s="4">
        <f t="shared" ref="F93" si="271">C93-C89</f>
        <v>-1402000</v>
      </c>
      <c r="G93" s="10">
        <f t="shared" ref="G93" si="272">((C93/C89)-1)*100</f>
        <v>-36.768948334644634</v>
      </c>
    </row>
    <row r="94" spans="1:7" x14ac:dyDescent="0.25">
      <c r="A94" s="1" t="s">
        <v>17</v>
      </c>
      <c r="B94" s="2" t="s">
        <v>11</v>
      </c>
      <c r="C94" s="3">
        <v>844000</v>
      </c>
      <c r="D94" s="4">
        <f t="shared" ref="D94" si="273">C94-C93</f>
        <v>-1567000</v>
      </c>
      <c r="E94" s="5">
        <f t="shared" ref="E94" si="274">((C94/C93)-1)*100</f>
        <v>-64.993778515138942</v>
      </c>
      <c r="F94" s="4">
        <f t="shared" ref="F94" si="275">C94-C90</f>
        <v>77000</v>
      </c>
      <c r="G94" s="10">
        <f t="shared" ref="G94" si="276">((C94/C90)-1)*100</f>
        <v>10.039113428943946</v>
      </c>
    </row>
    <row r="95" spans="1:7" x14ac:dyDescent="0.25">
      <c r="A95" s="1"/>
      <c r="B95" s="2" t="s">
        <v>7</v>
      </c>
      <c r="C95" s="3">
        <v>793000</v>
      </c>
      <c r="D95" s="4">
        <f t="shared" ref="D95" si="277">C95-C94</f>
        <v>-51000</v>
      </c>
      <c r="E95" s="5">
        <f t="shared" ref="E95" si="278">((C95/C94)-1)*100</f>
        <v>-6.0426540284360231</v>
      </c>
      <c r="F95" s="4">
        <f t="shared" ref="F95" si="279">C95-C91</f>
        <v>349000</v>
      </c>
      <c r="G95" s="10">
        <f t="shared" ref="G95" si="280">((C95/C91)-1)*100</f>
        <v>78.603603603603617</v>
      </c>
    </row>
    <row r="96" spans="1:7" x14ac:dyDescent="0.25">
      <c r="A96" s="1"/>
      <c r="B96" s="2" t="s">
        <v>8</v>
      </c>
      <c r="C96" s="3">
        <v>592000</v>
      </c>
      <c r="D96" s="4">
        <f t="shared" ref="D96" si="281">C96-C95</f>
        <v>-201000</v>
      </c>
      <c r="E96" s="5">
        <f t="shared" ref="E96" si="282">((C96/C95)-1)*100</f>
        <v>-25.346784363177811</v>
      </c>
      <c r="F96" s="4">
        <f t="shared" ref="F96" si="283">C96-C92</f>
        <v>124000</v>
      </c>
      <c r="G96" s="10">
        <f t="shared" ref="G96" si="284">((C96/C92)-1)*100</f>
        <v>26.49572649572649</v>
      </c>
    </row>
    <row r="97" spans="1:7" x14ac:dyDescent="0.25">
      <c r="A97" s="1"/>
      <c r="B97" s="2" t="s">
        <v>9</v>
      </c>
      <c r="C97" s="3">
        <v>4207000</v>
      </c>
      <c r="D97" s="4">
        <f t="shared" ref="D97" si="285">C97-C96</f>
        <v>3615000</v>
      </c>
      <c r="E97" s="5">
        <f t="shared" ref="E97" si="286">((C97/C96)-1)*100</f>
        <v>610.64189189189187</v>
      </c>
      <c r="F97" s="4">
        <f t="shared" ref="F97" si="287">C97-C93</f>
        <v>1796000</v>
      </c>
      <c r="G97" s="10">
        <f t="shared" ref="G97" si="288">((C97/C93)-1)*100</f>
        <v>74.491912069680623</v>
      </c>
    </row>
    <row r="98" spans="1:7" x14ac:dyDescent="0.25">
      <c r="A98" s="1" t="s">
        <v>25</v>
      </c>
      <c r="B98" s="2" t="s">
        <v>11</v>
      </c>
      <c r="C98" s="3">
        <v>1554000</v>
      </c>
      <c r="D98" s="4">
        <f t="shared" ref="D98" si="289">C98-C97</f>
        <v>-2653000</v>
      </c>
      <c r="E98" s="5">
        <f t="shared" ref="E98" si="290">((C98/C97)-1)*100</f>
        <v>-63.061564059900164</v>
      </c>
      <c r="F98" s="4">
        <f t="shared" ref="F98" si="291">C98-C94</f>
        <v>710000</v>
      </c>
      <c r="G98" s="10">
        <f t="shared" ref="G98" si="292">((C98/C94)-1)*100</f>
        <v>84.123222748815166</v>
      </c>
    </row>
    <row r="99" spans="1:7" x14ac:dyDescent="0.25">
      <c r="A99" s="1"/>
      <c r="B99" s="2" t="s">
        <v>7</v>
      </c>
      <c r="C99" s="3">
        <v>1168000</v>
      </c>
      <c r="D99" s="4">
        <f t="shared" ref="D99" si="293">C99-C98</f>
        <v>-386000</v>
      </c>
      <c r="E99" s="5">
        <f t="shared" ref="E99" si="294">((C99/C98)-1)*100</f>
        <v>-24.839124839124839</v>
      </c>
      <c r="F99" s="4">
        <f t="shared" ref="F99" si="295">C99-C95</f>
        <v>375000</v>
      </c>
      <c r="G99" s="10">
        <f t="shared" ref="G99" si="296">((C99/C95)-1)*100</f>
        <v>47.288776796973522</v>
      </c>
    </row>
    <row r="100" spans="1:7" x14ac:dyDescent="0.25">
      <c r="A100" s="1"/>
      <c r="B100" s="2" t="s">
        <v>8</v>
      </c>
      <c r="C100" s="3">
        <v>818000</v>
      </c>
      <c r="D100" s="4">
        <f t="shared" ref="D100" si="297">C100-C99</f>
        <v>-350000</v>
      </c>
      <c r="E100" s="5">
        <f t="shared" ref="E100" si="298">((C100/C99)-1)*100</f>
        <v>-29.965753424657539</v>
      </c>
      <c r="F100" s="4">
        <f t="shared" ref="F100" si="299">C100-C96</f>
        <v>226000</v>
      </c>
      <c r="G100" s="10">
        <f t="shared" ref="G100" si="300">((C100/C96)-1)*100</f>
        <v>38.175675675675677</v>
      </c>
    </row>
    <row r="101" spans="1:7" x14ac:dyDescent="0.25">
      <c r="A101" s="1"/>
      <c r="B101" s="2" t="s">
        <v>9</v>
      </c>
      <c r="C101" s="3">
        <v>7023000</v>
      </c>
      <c r="D101" s="4">
        <f t="shared" ref="D101" si="301">C101-C100</f>
        <v>6205000</v>
      </c>
      <c r="E101" s="5">
        <f t="shared" ref="E101" si="302">((C101/C100)-1)*100</f>
        <v>758.55745721271398</v>
      </c>
      <c r="F101" s="4">
        <f t="shared" ref="F101" si="303">C101-C97</f>
        <v>2816000</v>
      </c>
      <c r="G101" s="10">
        <f t="shared" ref="G101" si="304">((C101/C97)-1)*100</f>
        <v>66.936058949370093</v>
      </c>
    </row>
    <row r="102" spans="1:7" x14ac:dyDescent="0.25">
      <c r="A102" s="1" t="s">
        <v>26</v>
      </c>
      <c r="B102" s="2" t="s">
        <v>11</v>
      </c>
      <c r="C102" s="3">
        <v>1852000</v>
      </c>
      <c r="D102" s="4">
        <f t="shared" ref="D102" si="305">C102-C101</f>
        <v>-5171000</v>
      </c>
      <c r="E102" s="5">
        <f t="shared" ref="E102" si="306">((C102/C101)-1)*100</f>
        <v>-73.629503061369789</v>
      </c>
      <c r="F102" s="4">
        <f t="shared" ref="F102" si="307">C102-C98</f>
        <v>298000</v>
      </c>
      <c r="G102" s="10">
        <f t="shared" ref="G102" si="308">((C102/C98)-1)*100</f>
        <v>19.176319176319168</v>
      </c>
    </row>
    <row r="103" spans="1:7" x14ac:dyDescent="0.25">
      <c r="A103" s="1"/>
      <c r="B103" s="2" t="s">
        <v>7</v>
      </c>
      <c r="C103" s="3">
        <v>1956000</v>
      </c>
      <c r="D103" s="4">
        <f t="shared" ref="D103" si="309">C103-C102</f>
        <v>104000</v>
      </c>
      <c r="E103" s="5">
        <f t="shared" ref="E103" si="310">((C103/C102)-1)*100</f>
        <v>5.6155507559395357</v>
      </c>
      <c r="F103" s="4">
        <f t="shared" ref="F103" si="311">C103-C99</f>
        <v>788000</v>
      </c>
      <c r="G103" s="10">
        <f t="shared" ref="G103" si="312">((C103/C99)-1)*100</f>
        <v>67.465753424657521</v>
      </c>
    </row>
    <row r="104" spans="1:7" x14ac:dyDescent="0.25">
      <c r="A104" s="1"/>
      <c r="B104" s="2" t="s">
        <v>8</v>
      </c>
      <c r="C104" s="3">
        <v>1016000</v>
      </c>
      <c r="D104" s="4">
        <f t="shared" ref="D104" si="313">C104-C103</f>
        <v>-940000</v>
      </c>
      <c r="E104" s="5">
        <f t="shared" ref="E104" si="314">((C104/C103)-1)*100</f>
        <v>-48.057259713701427</v>
      </c>
      <c r="F104" s="4">
        <f t="shared" ref="F104" si="315">C104-C100</f>
        <v>198000</v>
      </c>
      <c r="G104" s="10">
        <f t="shared" ref="G104" si="316">((C104/C100)-1)*100</f>
        <v>24.20537897310513</v>
      </c>
    </row>
    <row r="105" spans="1:7" x14ac:dyDescent="0.25">
      <c r="A105" s="1"/>
      <c r="B105" s="2" t="s">
        <v>9</v>
      </c>
      <c r="C105" s="3">
        <v>6481000</v>
      </c>
      <c r="D105" s="4">
        <f t="shared" ref="D105" si="317">C105-C104</f>
        <v>5465000</v>
      </c>
      <c r="E105" s="5">
        <f t="shared" ref="E105" si="318">((C105/C104)-1)*100</f>
        <v>537.8937007874016</v>
      </c>
      <c r="F105" s="4">
        <f t="shared" ref="F105" si="319">C105-C101</f>
        <v>-542000</v>
      </c>
      <c r="G105" s="10">
        <f t="shared" ref="G105" si="320">((C105/C101)-1)*100</f>
        <v>-7.7174996440267707</v>
      </c>
    </row>
    <row r="106" spans="1:7" x14ac:dyDescent="0.25">
      <c r="A106" s="1" t="s">
        <v>28</v>
      </c>
      <c r="B106" s="2" t="s">
        <v>11</v>
      </c>
      <c r="C106" s="3">
        <v>1860000</v>
      </c>
      <c r="D106" s="4">
        <f t="shared" ref="D106" si="321">C106-C105</f>
        <v>-4621000</v>
      </c>
      <c r="E106" s="5">
        <f t="shared" ref="E106" si="322">((C106/C105)-1)*100</f>
        <v>-71.300725196728905</v>
      </c>
      <c r="F106" s="4">
        <f t="shared" ref="F106" si="323">C106-C102</f>
        <v>8000</v>
      </c>
      <c r="G106" s="10">
        <f t="shared" ref="G106" si="324">((C106/C102)-1)*100</f>
        <v>0.43196544276458138</v>
      </c>
    </row>
    <row r="107" spans="1:7" x14ac:dyDescent="0.25">
      <c r="A107" s="1"/>
      <c r="B107" s="2" t="s">
        <v>7</v>
      </c>
      <c r="C107" s="3">
        <v>2328000</v>
      </c>
      <c r="D107" s="4">
        <f t="shared" ref="D107" si="325">C107-C106</f>
        <v>468000</v>
      </c>
      <c r="E107" s="5">
        <f t="shared" ref="E107" si="326">((C107/C106)-1)*100</f>
        <v>25.161290322580655</v>
      </c>
      <c r="F107" s="4">
        <f t="shared" ref="F107" si="327">C107-C103</f>
        <v>372000</v>
      </c>
      <c r="G107" s="10">
        <f t="shared" ref="G107" si="328">((C107/C103)-1)*100</f>
        <v>19.018404907975462</v>
      </c>
    </row>
    <row r="108" spans="1:7" x14ac:dyDescent="0.25">
      <c r="A108" s="1"/>
      <c r="B108" s="2" t="s">
        <v>8</v>
      </c>
      <c r="C108" s="3">
        <v>1088000</v>
      </c>
      <c r="D108" s="4">
        <f t="shared" ref="D108" si="329">C108-C107</f>
        <v>-1240000</v>
      </c>
      <c r="E108" s="5">
        <f t="shared" ref="E108" si="330">((C108/C107)-1)*100</f>
        <v>-53.264604810996566</v>
      </c>
      <c r="F108" s="4">
        <f t="shared" ref="F108" si="331">C108-C104</f>
        <v>72000</v>
      </c>
      <c r="G108" s="10">
        <f t="shared" ref="G108" si="332">((C108/C104)-1)*100</f>
        <v>7.0866141732283561</v>
      </c>
    </row>
    <row r="109" spans="1:7" x14ac:dyDescent="0.25">
      <c r="A109" s="1"/>
      <c r="B109" s="2" t="s">
        <v>9</v>
      </c>
      <c r="C109" s="3">
        <v>6607000</v>
      </c>
      <c r="D109" s="4">
        <f t="shared" ref="D109" si="333">C109-C108</f>
        <v>5519000</v>
      </c>
      <c r="E109" s="5">
        <f t="shared" ref="E109" si="334">((C109/C108)-1)*100</f>
        <v>507.2610294117647</v>
      </c>
      <c r="F109" s="4">
        <f t="shared" ref="F109" si="335">C109-C105</f>
        <v>126000</v>
      </c>
      <c r="G109" s="10">
        <f t="shared" ref="G109" si="336">((C109/C105)-1)*100</f>
        <v>1.9441444221570681</v>
      </c>
    </row>
    <row r="110" spans="1:7" x14ac:dyDescent="0.25">
      <c r="A110" s="1" t="s">
        <v>29</v>
      </c>
      <c r="B110" s="2" t="s">
        <v>11</v>
      </c>
      <c r="C110" s="3">
        <v>1213000</v>
      </c>
      <c r="D110" s="4">
        <f t="shared" ref="D110" si="337">C110-C109</f>
        <v>-5394000</v>
      </c>
      <c r="E110" s="5">
        <f t="shared" ref="E110" si="338">((C110/C109)-1)*100</f>
        <v>-81.640684122899955</v>
      </c>
      <c r="F110" s="4">
        <f t="shared" ref="F110" si="339">C110-C106</f>
        <v>-647000</v>
      </c>
      <c r="G110" s="10">
        <f t="shared" ref="G110" si="340">((C110/C106)-1)*100</f>
        <v>-34.784946236559144</v>
      </c>
    </row>
    <row r="111" spans="1:7" x14ac:dyDescent="0.25">
      <c r="A111" s="1"/>
      <c r="B111" s="2" t="s">
        <v>7</v>
      </c>
      <c r="C111" s="3">
        <v>1963000</v>
      </c>
      <c r="D111" s="4">
        <f t="shared" ref="D111" si="341">C111-C110</f>
        <v>750000</v>
      </c>
      <c r="E111" s="5">
        <f t="shared" ref="E111" si="342">((C111/C110)-1)*100</f>
        <v>61.830173124484759</v>
      </c>
      <c r="F111" s="4">
        <f t="shared" ref="F111" si="343">C111-C107</f>
        <v>-365000</v>
      </c>
      <c r="G111" s="10">
        <f t="shared" ref="G111" si="344">((C111/C107)-1)*100</f>
        <v>-15.678694158075601</v>
      </c>
    </row>
    <row r="112" spans="1:7" x14ac:dyDescent="0.25">
      <c r="A112" s="1"/>
      <c r="B112" s="2" t="s">
        <v>8</v>
      </c>
      <c r="C112" s="3">
        <v>1308000</v>
      </c>
      <c r="D112" s="4">
        <f t="shared" ref="D112" si="345">C112-C111</f>
        <v>-655000</v>
      </c>
      <c r="E112" s="5">
        <f t="shared" ref="E112" si="346">((C112/C111)-1)*100</f>
        <v>-33.367294956698935</v>
      </c>
      <c r="F112" s="4">
        <f t="shared" ref="F112" si="347">C112-C108</f>
        <v>220000</v>
      </c>
      <c r="G112" s="10">
        <f t="shared" ref="G112" si="348">((C112/C108)-1)*100</f>
        <v>20.220588235294112</v>
      </c>
    </row>
    <row r="113" spans="1:7" x14ac:dyDescent="0.25">
      <c r="A113" s="1"/>
      <c r="B113" s="2" t="s">
        <v>9</v>
      </c>
      <c r="C113" s="3">
        <v>6457000</v>
      </c>
      <c r="D113" s="4">
        <f t="shared" ref="D113" si="349">C113-C112</f>
        <v>5149000</v>
      </c>
      <c r="E113" s="5">
        <f t="shared" ref="E113" si="350">((C113/C112)-1)*100</f>
        <v>393.6544342507645</v>
      </c>
      <c r="F113" s="4">
        <f t="shared" ref="F113" si="351">C113-C109</f>
        <v>-150000</v>
      </c>
      <c r="G113" s="10">
        <f t="shared" ref="G113" si="352">((C113/C109)-1)*100</f>
        <v>-2.2703193582563896</v>
      </c>
    </row>
    <row r="114" spans="1:7" x14ac:dyDescent="0.25">
      <c r="A114" s="1" t="s">
        <v>30</v>
      </c>
      <c r="B114" s="2" t="s">
        <v>31</v>
      </c>
      <c r="C114" s="3">
        <v>2260000</v>
      </c>
      <c r="D114" s="4">
        <f t="shared" ref="D114" si="353">C114-C113</f>
        <v>-4197000</v>
      </c>
      <c r="E114" s="5">
        <f t="shared" ref="E114" si="354">((C114/C113)-1)*100</f>
        <v>-64.999225646585103</v>
      </c>
      <c r="F114" s="4">
        <f t="shared" ref="F114" si="355">C114-C110</f>
        <v>1047000</v>
      </c>
      <c r="G114" s="10">
        <f t="shared" ref="G114" si="356">((C114/C110)-1)*100</f>
        <v>86.314921681780703</v>
      </c>
    </row>
    <row r="115" spans="1:7" x14ac:dyDescent="0.25">
      <c r="A115" s="1"/>
      <c r="B115" s="2" t="s">
        <v>7</v>
      </c>
      <c r="C115" s="3">
        <v>2291000</v>
      </c>
      <c r="D115" s="4">
        <f t="shared" ref="D115" si="357">C115-C114</f>
        <v>31000</v>
      </c>
      <c r="E115" s="5">
        <f t="shared" ref="E115" si="358">((C115/C114)-1)*100</f>
        <v>1.3716814159292046</v>
      </c>
      <c r="F115" s="4">
        <f t="shared" ref="F115" si="359">C115-C111</f>
        <v>328000</v>
      </c>
      <c r="G115" s="10">
        <f t="shared" ref="G115" si="360">((C115/C111)-1)*100</f>
        <v>16.709118695873659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1462000</v>
      </c>
      <c r="D122" s="18" t="s">
        <v>20</v>
      </c>
      <c r="E122" s="19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1371000</v>
      </c>
      <c r="D123" s="4">
        <f t="shared" ref="D123:D135" si="361">C123-C122</f>
        <v>-91000</v>
      </c>
      <c r="E123" s="5">
        <f t="shared" ref="E123:E135" si="362">((C123/C122)-1)*100</f>
        <v>-6.224350205198359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1355000</v>
      </c>
      <c r="D124" s="4">
        <f t="shared" si="361"/>
        <v>-16000</v>
      </c>
      <c r="E124" s="5">
        <f t="shared" si="362"/>
        <v>-1.1670313639679075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1209000</v>
      </c>
      <c r="D125" s="4">
        <f t="shared" si="361"/>
        <v>-146000</v>
      </c>
      <c r="E125" s="5">
        <f t="shared" si="362"/>
        <v>-10.774907749077489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1325000</v>
      </c>
      <c r="D126" s="4">
        <f t="shared" si="361"/>
        <v>116000</v>
      </c>
      <c r="E126" s="5">
        <f t="shared" si="362"/>
        <v>9.594706368899919</v>
      </c>
      <c r="F126" s="4">
        <f t="shared" ref="F126:F135" si="363">C126-C122</f>
        <v>-137000</v>
      </c>
      <c r="G126" s="10">
        <f t="shared" ref="G126:G135" si="364">((C126/C122)-1)*100</f>
        <v>-9.3707250341997224</v>
      </c>
    </row>
    <row r="127" spans="1:7" x14ac:dyDescent="0.25">
      <c r="A127" s="1"/>
      <c r="B127" s="2" t="s">
        <v>8</v>
      </c>
      <c r="C127" s="3">
        <v>1387000</v>
      </c>
      <c r="D127" s="4">
        <f t="shared" si="361"/>
        <v>62000</v>
      </c>
      <c r="E127" s="5">
        <f t="shared" si="362"/>
        <v>4.6792452830188624</v>
      </c>
      <c r="F127" s="4">
        <f t="shared" si="363"/>
        <v>16000</v>
      </c>
      <c r="G127" s="10">
        <f t="shared" si="364"/>
        <v>1.1670313639678964</v>
      </c>
    </row>
    <row r="128" spans="1:7" x14ac:dyDescent="0.25">
      <c r="A128" s="1"/>
      <c r="B128" s="2" t="s">
        <v>9</v>
      </c>
      <c r="C128" s="3">
        <v>1326000</v>
      </c>
      <c r="D128" s="4">
        <f t="shared" si="361"/>
        <v>-61000</v>
      </c>
      <c r="E128" s="5">
        <f t="shared" si="362"/>
        <v>-4.3979812545061332</v>
      </c>
      <c r="F128" s="4">
        <f t="shared" si="363"/>
        <v>-29000</v>
      </c>
      <c r="G128" s="10">
        <f t="shared" si="364"/>
        <v>-2.1402214022140265</v>
      </c>
    </row>
    <row r="129" spans="1:7" x14ac:dyDescent="0.25">
      <c r="A129" s="1" t="s">
        <v>16</v>
      </c>
      <c r="B129" s="2" t="s">
        <v>11</v>
      </c>
      <c r="C129" s="3">
        <v>1153000</v>
      </c>
      <c r="D129" s="4">
        <f t="shared" si="361"/>
        <v>-173000</v>
      </c>
      <c r="E129" s="5">
        <f t="shared" si="362"/>
        <v>-13.046757164404221</v>
      </c>
      <c r="F129" s="4">
        <f t="shared" si="363"/>
        <v>-56000</v>
      </c>
      <c r="G129" s="10">
        <f t="shared" si="364"/>
        <v>-4.6319272125723732</v>
      </c>
    </row>
    <row r="130" spans="1:7" x14ac:dyDescent="0.25">
      <c r="A130" s="1"/>
      <c r="B130" s="2" t="s">
        <v>7</v>
      </c>
      <c r="C130" s="3">
        <v>706000</v>
      </c>
      <c r="D130" s="4">
        <f t="shared" si="361"/>
        <v>-447000</v>
      </c>
      <c r="E130" s="5">
        <f t="shared" si="362"/>
        <v>-38.768430182133564</v>
      </c>
      <c r="F130" s="4">
        <f t="shared" si="363"/>
        <v>-619000</v>
      </c>
      <c r="G130" s="10">
        <f t="shared" si="364"/>
        <v>-46.716981132075475</v>
      </c>
    </row>
    <row r="131" spans="1:7" x14ac:dyDescent="0.25">
      <c r="A131" s="1"/>
      <c r="B131" s="2" t="s">
        <v>8</v>
      </c>
      <c r="C131" s="3">
        <v>1088000</v>
      </c>
      <c r="D131" s="4">
        <f t="shared" si="361"/>
        <v>382000</v>
      </c>
      <c r="E131" s="5">
        <f t="shared" si="362"/>
        <v>54.107648725212456</v>
      </c>
      <c r="F131" s="4">
        <f t="shared" si="363"/>
        <v>-299000</v>
      </c>
      <c r="G131" s="10">
        <f t="shared" si="364"/>
        <v>-21.557317952415289</v>
      </c>
    </row>
    <row r="132" spans="1:7" x14ac:dyDescent="0.25">
      <c r="A132" s="1"/>
      <c r="B132" s="2" t="s">
        <v>9</v>
      </c>
      <c r="C132" s="3">
        <v>1154000</v>
      </c>
      <c r="D132" s="4">
        <f t="shared" si="361"/>
        <v>66000</v>
      </c>
      <c r="E132" s="5">
        <f t="shared" si="362"/>
        <v>6.0661764705882248</v>
      </c>
      <c r="F132" s="4">
        <f t="shared" si="363"/>
        <v>-172000</v>
      </c>
      <c r="G132" s="10">
        <f t="shared" si="364"/>
        <v>-12.971342383107087</v>
      </c>
    </row>
    <row r="133" spans="1:7" x14ac:dyDescent="0.25">
      <c r="A133" s="1" t="s">
        <v>17</v>
      </c>
      <c r="B133" s="2" t="s">
        <v>11</v>
      </c>
      <c r="C133" s="3">
        <v>1141000</v>
      </c>
      <c r="D133" s="4">
        <f t="shared" si="361"/>
        <v>-13000</v>
      </c>
      <c r="E133" s="5">
        <f t="shared" si="362"/>
        <v>-1.1265164644714054</v>
      </c>
      <c r="F133" s="4">
        <f t="shared" si="363"/>
        <v>-12000</v>
      </c>
      <c r="G133" s="10">
        <f t="shared" si="364"/>
        <v>-1.0407632263660038</v>
      </c>
    </row>
    <row r="134" spans="1:7" x14ac:dyDescent="0.25">
      <c r="A134" s="1"/>
      <c r="B134" s="2" t="s">
        <v>7</v>
      </c>
      <c r="C134" s="3">
        <v>1303000</v>
      </c>
      <c r="D134" s="4">
        <f t="shared" si="361"/>
        <v>162000</v>
      </c>
      <c r="E134" s="5">
        <f t="shared" si="362"/>
        <v>14.198071866783524</v>
      </c>
      <c r="F134" s="4">
        <f t="shared" si="363"/>
        <v>597000</v>
      </c>
      <c r="G134" s="10">
        <f t="shared" si="364"/>
        <v>84.56090651558074</v>
      </c>
    </row>
    <row r="135" spans="1:7" x14ac:dyDescent="0.25">
      <c r="A135" s="1"/>
      <c r="B135" s="2" t="s">
        <v>8</v>
      </c>
      <c r="C135" s="3">
        <v>1298000</v>
      </c>
      <c r="D135" s="4">
        <f t="shared" si="361"/>
        <v>-5000</v>
      </c>
      <c r="E135" s="5">
        <f t="shared" si="362"/>
        <v>-0.38372985418265726</v>
      </c>
      <c r="F135" s="4">
        <f t="shared" si="363"/>
        <v>210000</v>
      </c>
      <c r="G135" s="10">
        <f t="shared" si="364"/>
        <v>19.301470588235304</v>
      </c>
    </row>
    <row r="136" spans="1:7" x14ac:dyDescent="0.25">
      <c r="A136" s="1"/>
      <c r="B136" s="2" t="s">
        <v>9</v>
      </c>
      <c r="C136" s="3">
        <v>1461000</v>
      </c>
      <c r="D136" s="4">
        <f t="shared" ref="D136" si="365">C136-C135</f>
        <v>163000</v>
      </c>
      <c r="E136" s="5">
        <f t="shared" ref="E136" si="366">((C136/C135)-1)*100</f>
        <v>12.557781201849005</v>
      </c>
      <c r="F136" s="4">
        <f t="shared" ref="F136" si="367">C136-C132</f>
        <v>307000</v>
      </c>
      <c r="G136" s="10">
        <f t="shared" ref="G136" si="368">((C136/C132)-1)*100</f>
        <v>26.603119584055456</v>
      </c>
    </row>
    <row r="137" spans="1:7" x14ac:dyDescent="0.25">
      <c r="A137" s="1" t="s">
        <v>25</v>
      </c>
      <c r="B137" s="2" t="s">
        <v>11</v>
      </c>
      <c r="C137" s="3">
        <v>1284000</v>
      </c>
      <c r="D137" s="4">
        <f t="shared" ref="D137" si="369">C137-C136</f>
        <v>-177000</v>
      </c>
      <c r="E137" s="5">
        <f t="shared" ref="E137" si="370">((C137/C136)-1)*100</f>
        <v>-12.114989733059545</v>
      </c>
      <c r="F137" s="4">
        <f t="shared" ref="F137" si="371">C137-C133</f>
        <v>143000</v>
      </c>
      <c r="G137" s="10">
        <f t="shared" ref="G137" si="372">((C137/C133)-1)*100</f>
        <v>12.532865907099033</v>
      </c>
    </row>
    <row r="138" spans="1:7" x14ac:dyDescent="0.25">
      <c r="A138" s="1"/>
      <c r="B138" s="2" t="s">
        <v>7</v>
      </c>
      <c r="C138" s="3">
        <v>1898000</v>
      </c>
      <c r="D138" s="4">
        <f t="shared" ref="D138" si="373">C138-C137</f>
        <v>614000</v>
      </c>
      <c r="E138" s="5">
        <f t="shared" ref="E138" si="374">((C138/C137)-1)*100</f>
        <v>47.819314641744562</v>
      </c>
      <c r="F138" s="4">
        <f t="shared" ref="F138" si="375">C138-C134</f>
        <v>595000</v>
      </c>
      <c r="G138" s="10">
        <f t="shared" ref="G138" si="376">((C138/C134)-1)*100</f>
        <v>45.663852647736</v>
      </c>
    </row>
    <row r="139" spans="1:7" x14ac:dyDescent="0.25">
      <c r="A139" s="1"/>
      <c r="B139" s="2" t="s">
        <v>8</v>
      </c>
      <c r="C139" s="3">
        <v>1674000</v>
      </c>
      <c r="D139" s="4">
        <f t="shared" ref="D139" si="377">C139-C138</f>
        <v>-224000</v>
      </c>
      <c r="E139" s="5">
        <f t="shared" ref="E139" si="378">((C139/C138)-1)*100</f>
        <v>-11.801896733403582</v>
      </c>
      <c r="F139" s="4">
        <f t="shared" ref="F139" si="379">C139-C135</f>
        <v>376000</v>
      </c>
      <c r="G139" s="10">
        <f t="shared" ref="G139" si="380">((C139/C135)-1)*100</f>
        <v>28.967642526964553</v>
      </c>
    </row>
    <row r="140" spans="1:7" x14ac:dyDescent="0.25">
      <c r="A140" s="1"/>
      <c r="B140" s="2" t="s">
        <v>9</v>
      </c>
      <c r="C140" s="3">
        <v>1656000</v>
      </c>
      <c r="D140" s="4">
        <f t="shared" ref="D140" si="381">C140-C139</f>
        <v>-18000</v>
      </c>
      <c r="E140" s="5">
        <f t="shared" ref="E140" si="382">((C140/C139)-1)*100</f>
        <v>-1.0752688172043001</v>
      </c>
      <c r="F140" s="4">
        <f t="shared" ref="F140" si="383">C140-C136</f>
        <v>195000</v>
      </c>
      <c r="G140" s="10">
        <f t="shared" ref="G140" si="384">((C140/C136)-1)*100</f>
        <v>13.347022587268986</v>
      </c>
    </row>
    <row r="141" spans="1:7" x14ac:dyDescent="0.25">
      <c r="A141" s="1" t="s">
        <v>26</v>
      </c>
      <c r="B141" s="2" t="s">
        <v>11</v>
      </c>
      <c r="C141" s="3">
        <v>1529000</v>
      </c>
      <c r="D141" s="4">
        <f t="shared" ref="D141" si="385">C141-C140</f>
        <v>-127000</v>
      </c>
      <c r="E141" s="5">
        <f t="shared" ref="E141" si="386">((C141/C140)-1)*100</f>
        <v>-7.6690821256038655</v>
      </c>
      <c r="F141" s="4">
        <f t="shared" ref="F141" si="387">C141-C137</f>
        <v>245000</v>
      </c>
      <c r="G141" s="10">
        <f t="shared" ref="G141" si="388">((C141/C137)-1)*100</f>
        <v>19.080996884735214</v>
      </c>
    </row>
    <row r="142" spans="1:7" x14ac:dyDescent="0.25">
      <c r="A142" s="1"/>
      <c r="B142" s="2" t="s">
        <v>7</v>
      </c>
      <c r="C142" s="3">
        <v>1730000</v>
      </c>
      <c r="D142" s="4">
        <f t="shared" ref="D142" si="389">C142-C141</f>
        <v>201000</v>
      </c>
      <c r="E142" s="5">
        <f t="shared" ref="E142" si="390">((C142/C141)-1)*100</f>
        <v>13.145846958796593</v>
      </c>
      <c r="F142" s="4">
        <f t="shared" ref="F142" si="391">C142-C138</f>
        <v>-168000</v>
      </c>
      <c r="G142" s="10">
        <f t="shared" ref="G142" si="392">((C142/C138)-1)*100</f>
        <v>-8.8514225500526891</v>
      </c>
    </row>
    <row r="143" spans="1:7" x14ac:dyDescent="0.25">
      <c r="A143" s="1"/>
      <c r="B143" s="2" t="s">
        <v>8</v>
      </c>
      <c r="C143" s="3">
        <v>1702000</v>
      </c>
      <c r="D143" s="4">
        <f t="shared" ref="D143" si="393">C143-C142</f>
        <v>-28000</v>
      </c>
      <c r="E143" s="5">
        <f t="shared" ref="E143" si="394">((C143/C142)-1)*100</f>
        <v>-1.6184971098265888</v>
      </c>
      <c r="F143" s="4">
        <f t="shared" ref="F143" si="395">C143-C139</f>
        <v>28000</v>
      </c>
      <c r="G143" s="10">
        <f t="shared" ref="G143" si="396">((C143/C139)-1)*100</f>
        <v>1.6726403823178027</v>
      </c>
    </row>
    <row r="144" spans="1:7" x14ac:dyDescent="0.25">
      <c r="A144" s="1"/>
      <c r="B144" s="2" t="s">
        <v>9</v>
      </c>
      <c r="C144" s="3">
        <v>1772000</v>
      </c>
      <c r="D144" s="4">
        <f t="shared" ref="D144" si="397">C144-C143</f>
        <v>70000</v>
      </c>
      <c r="E144" s="5">
        <f t="shared" ref="E144" si="398">((C144/C143)-1)*100</f>
        <v>4.1128084606345539</v>
      </c>
      <c r="F144" s="4">
        <f t="shared" ref="F144" si="399">C144-C140</f>
        <v>116000</v>
      </c>
      <c r="G144" s="10">
        <f t="shared" ref="G144" si="400">((C144/C140)-1)*100</f>
        <v>7.004830917874405</v>
      </c>
    </row>
    <row r="145" spans="1:7" x14ac:dyDescent="0.25">
      <c r="A145" s="1" t="s">
        <v>28</v>
      </c>
      <c r="B145" s="2" t="s">
        <v>11</v>
      </c>
      <c r="C145" s="3">
        <v>1604000</v>
      </c>
      <c r="D145" s="4">
        <f t="shared" ref="D145" si="401">C145-C144</f>
        <v>-168000</v>
      </c>
      <c r="E145" s="5">
        <f t="shared" ref="E145" si="402">((C145/C144)-1)*100</f>
        <v>-9.4808126410835243</v>
      </c>
      <c r="F145" s="4">
        <f t="shared" ref="F145" si="403">C145-C141</f>
        <v>75000</v>
      </c>
      <c r="G145" s="10">
        <f t="shared" ref="G145" si="404">((C145/C141)-1)*100</f>
        <v>4.9051667756703665</v>
      </c>
    </row>
    <row r="146" spans="1:7" x14ac:dyDescent="0.25">
      <c r="A146" s="1"/>
      <c r="B146" s="2" t="s">
        <v>7</v>
      </c>
      <c r="C146" s="3">
        <v>1796000</v>
      </c>
      <c r="D146" s="4">
        <f t="shared" ref="D146" si="405">C146-C145</f>
        <v>192000</v>
      </c>
      <c r="E146" s="5">
        <f t="shared" ref="E146" si="406">((C146/C145)-1)*100</f>
        <v>11.97007481296759</v>
      </c>
      <c r="F146" s="4">
        <f t="shared" ref="F146" si="407">C146-C142</f>
        <v>66000</v>
      </c>
      <c r="G146" s="10">
        <f t="shared" ref="G146" si="408">((C146/C142)-1)*100</f>
        <v>3.8150289017341077</v>
      </c>
    </row>
    <row r="147" spans="1:7" x14ac:dyDescent="0.25">
      <c r="A147" s="1"/>
      <c r="B147" s="2" t="s">
        <v>8</v>
      </c>
      <c r="C147" s="3">
        <v>1920000</v>
      </c>
      <c r="D147" s="4">
        <f t="shared" ref="D147" si="409">C147-C146</f>
        <v>124000</v>
      </c>
      <c r="E147" s="5">
        <f t="shared" ref="E147" si="410">((C147/C146)-1)*100</f>
        <v>6.9042316258351999</v>
      </c>
      <c r="F147" s="4">
        <f t="shared" ref="F147" si="411">C147-C143</f>
        <v>218000</v>
      </c>
      <c r="G147" s="10">
        <f t="shared" ref="G147" si="412">((C147/C143)-1)*100</f>
        <v>12.808460634547592</v>
      </c>
    </row>
    <row r="148" spans="1:7" x14ac:dyDescent="0.25">
      <c r="A148" s="1"/>
      <c r="B148" s="2" t="s">
        <v>9</v>
      </c>
      <c r="C148" s="3">
        <v>1992000</v>
      </c>
      <c r="D148" s="4">
        <f t="shared" ref="D148" si="413">C148-C147</f>
        <v>72000</v>
      </c>
      <c r="E148" s="5">
        <f t="shared" ref="E148" si="414">((C148/C147)-1)*100</f>
        <v>3.7500000000000089</v>
      </c>
      <c r="F148" s="4">
        <f t="shared" ref="F148" si="415">C148-C144</f>
        <v>220000</v>
      </c>
      <c r="G148" s="10">
        <f t="shared" ref="G148" si="416">((C148/C144)-1)*100</f>
        <v>12.415349887133175</v>
      </c>
    </row>
    <row r="149" spans="1:7" x14ac:dyDescent="0.25">
      <c r="A149" s="1" t="s">
        <v>29</v>
      </c>
      <c r="B149" s="2" t="s">
        <v>11</v>
      </c>
      <c r="C149" s="3">
        <v>1568000</v>
      </c>
      <c r="D149" s="4">
        <f t="shared" ref="D149" si="417">C149-C148</f>
        <v>-424000</v>
      </c>
      <c r="E149" s="5">
        <f t="shared" ref="E149" si="418">((C149/C148)-1)*100</f>
        <v>-21.285140562248994</v>
      </c>
      <c r="F149" s="4">
        <f t="shared" ref="F149" si="419">C149-C145</f>
        <v>-36000</v>
      </c>
      <c r="G149" s="10">
        <f t="shared" ref="G149" si="420">((C149/C145)-1)*100</f>
        <v>-2.244389027431426</v>
      </c>
    </row>
    <row r="150" spans="1:7" x14ac:dyDescent="0.25">
      <c r="A150" s="1"/>
      <c r="B150" s="2" t="s">
        <v>7</v>
      </c>
      <c r="C150" s="3">
        <v>2010000</v>
      </c>
      <c r="D150" s="4">
        <f t="shared" ref="D150" si="421">C150-C149</f>
        <v>442000</v>
      </c>
      <c r="E150" s="5">
        <f t="shared" ref="E150" si="422">((C150/C149)-1)*100</f>
        <v>28.188775510204088</v>
      </c>
      <c r="F150" s="4">
        <f t="shared" ref="F150" si="423">C150-C146</f>
        <v>214000</v>
      </c>
      <c r="G150" s="10">
        <f t="shared" ref="G150" si="424">((C150/C146)-1)*100</f>
        <v>11.915367483296224</v>
      </c>
    </row>
    <row r="151" spans="1:7" x14ac:dyDescent="0.25">
      <c r="A151" s="1"/>
      <c r="B151" s="2" t="s">
        <v>8</v>
      </c>
      <c r="C151" s="3">
        <v>1911000</v>
      </c>
      <c r="D151" s="4">
        <f t="shared" ref="D151" si="425">C151-C150</f>
        <v>-99000</v>
      </c>
      <c r="E151" s="5">
        <f t="shared" ref="E151" si="426">((C151/C150)-1)*100</f>
        <v>-4.9253731343283587</v>
      </c>
      <c r="F151" s="4">
        <f t="shared" ref="F151" si="427">C151-C147</f>
        <v>-9000</v>
      </c>
      <c r="G151" s="10">
        <f t="shared" ref="G151" si="428">((C151/C147)-1)*100</f>
        <v>-0.46874999999999556</v>
      </c>
    </row>
    <row r="152" spans="1:7" x14ac:dyDescent="0.25">
      <c r="A152" s="1"/>
      <c r="B152" s="2" t="s">
        <v>9</v>
      </c>
      <c r="C152" s="3">
        <v>1999000</v>
      </c>
      <c r="D152" s="4">
        <f t="shared" ref="D152" si="429">C152-C151</f>
        <v>88000</v>
      </c>
      <c r="E152" s="5">
        <f t="shared" ref="E152" si="430">((C152/C151)-1)*100</f>
        <v>4.6049188906331695</v>
      </c>
      <c r="F152" s="4">
        <f t="shared" ref="F152" si="431">C152-C148</f>
        <v>7000</v>
      </c>
      <c r="G152" s="10">
        <f t="shared" ref="G152" si="432">((C152/C148)-1)*100</f>
        <v>0.35140562248996421</v>
      </c>
    </row>
    <row r="153" spans="1:7" x14ac:dyDescent="0.25">
      <c r="A153" s="1" t="s">
        <v>30</v>
      </c>
      <c r="B153" s="2" t="s">
        <v>31</v>
      </c>
      <c r="C153" s="3">
        <v>1530000</v>
      </c>
      <c r="D153" s="4">
        <f t="shared" ref="D153" si="433">C153-C152</f>
        <v>-469000</v>
      </c>
      <c r="E153" s="5">
        <f t="shared" ref="E153" si="434">((C153/C152)-1)*100</f>
        <v>-23.461730865432717</v>
      </c>
      <c r="F153" s="4">
        <f t="shared" ref="F153" si="435">C153-C149</f>
        <v>-38000</v>
      </c>
      <c r="G153" s="10">
        <f t="shared" ref="G153" si="436">((C153/C149)-1)*100</f>
        <v>-2.4234693877551061</v>
      </c>
    </row>
    <row r="154" spans="1:7" x14ac:dyDescent="0.25">
      <c r="A154" s="1"/>
      <c r="B154" s="2" t="s">
        <v>7</v>
      </c>
      <c r="C154" s="3">
        <v>1716000</v>
      </c>
      <c r="D154" s="4">
        <f t="shared" ref="D154" si="437">C154-C153</f>
        <v>186000</v>
      </c>
      <c r="E154" s="5">
        <f t="shared" ref="E154" si="438">((C154/C153)-1)*100</f>
        <v>12.15686274509804</v>
      </c>
      <c r="F154" s="4">
        <f t="shared" ref="F154" si="439">C154-C150</f>
        <v>-294000</v>
      </c>
      <c r="G154" s="10">
        <f t="shared" ref="G154" si="440">((C154/C150)-1)*100</f>
        <v>-14.626865671641786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5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37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94840000</v>
      </c>
      <c r="D5" s="18" t="s">
        <v>20</v>
      </c>
      <c r="E5" s="20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96514000</v>
      </c>
      <c r="D6" s="4">
        <f t="shared" ref="D6:D7" si="1">C6-C5</f>
        <v>1674000</v>
      </c>
      <c r="E6" s="5">
        <f t="shared" ref="E6:E7" si="2">((C6/C5)-1)*100</f>
        <v>1.7650780261493138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107521000</v>
      </c>
      <c r="D7" s="4">
        <f t="shared" si="1"/>
        <v>11007000</v>
      </c>
      <c r="E7" s="5">
        <f t="shared" si="2"/>
        <v>11.404563068570361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99934000</v>
      </c>
      <c r="D8" s="4">
        <f t="shared" ref="D8" si="3">C8-C7</f>
        <v>-7587000</v>
      </c>
      <c r="E8" s="5">
        <f t="shared" ref="E8" si="4">((C8/C7)-1)*100</f>
        <v>-7.0562959793900699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102090000</v>
      </c>
      <c r="D9" s="4">
        <f t="shared" ref="D9" si="5">C9-C8</f>
        <v>2156000</v>
      </c>
      <c r="E9" s="5">
        <f t="shared" ref="E9" si="6">((C9/C8)-1)*100</f>
        <v>2.1574238997738471</v>
      </c>
      <c r="F9" s="4">
        <f t="shared" ref="F9" si="7">C9-C5</f>
        <v>7250000</v>
      </c>
      <c r="G9" s="10">
        <f t="shared" ref="G9" si="8">((C9/C5)-1)*100</f>
        <v>7.6444538169548659</v>
      </c>
    </row>
    <row r="10" spans="1:7" x14ac:dyDescent="0.25">
      <c r="A10" s="1"/>
      <c r="B10" s="2" t="s">
        <v>8</v>
      </c>
      <c r="C10" s="3">
        <f t="shared" si="0"/>
        <v>103750000</v>
      </c>
      <c r="D10" s="4">
        <f t="shared" ref="D10" si="9">C10-C9</f>
        <v>1660000</v>
      </c>
      <c r="E10" s="5">
        <f t="shared" ref="E10" si="10">((C10/C9)-1)*100</f>
        <v>1.6260162601626105</v>
      </c>
      <c r="F10" s="4">
        <f t="shared" ref="F10" si="11">C10-C6</f>
        <v>7236000</v>
      </c>
      <c r="G10" s="10">
        <f t="shared" ref="G10" si="12">((C10/C6)-1)*100</f>
        <v>7.4973578962637566</v>
      </c>
    </row>
    <row r="11" spans="1:7" x14ac:dyDescent="0.25">
      <c r="A11" s="1"/>
      <c r="B11" s="2" t="s">
        <v>9</v>
      </c>
      <c r="C11" s="3">
        <f t="shared" si="0"/>
        <v>113814000</v>
      </c>
      <c r="D11" s="4">
        <f t="shared" ref="D11" si="13">C11-C10</f>
        <v>10064000</v>
      </c>
      <c r="E11" s="5">
        <f t="shared" ref="E11" si="14">((C11/C10)-1)*100</f>
        <v>9.7002409638554212</v>
      </c>
      <c r="F11" s="4">
        <f t="shared" ref="F11" si="15">C11-C7</f>
        <v>6293000</v>
      </c>
      <c r="G11" s="10">
        <f t="shared" ref="G11" si="16">((C11/C7)-1)*100</f>
        <v>5.8528101487151263</v>
      </c>
    </row>
    <row r="12" spans="1:7" x14ac:dyDescent="0.25">
      <c r="A12" s="1" t="s">
        <v>16</v>
      </c>
      <c r="B12" s="2" t="s">
        <v>11</v>
      </c>
      <c r="C12" s="3">
        <f t="shared" si="0"/>
        <v>105915000</v>
      </c>
      <c r="D12" s="4">
        <f t="shared" ref="D12" si="17">C12-C11</f>
        <v>-7899000</v>
      </c>
      <c r="E12" s="5">
        <f t="shared" ref="E12" si="18">((C12/C11)-1)*100</f>
        <v>-6.9402709684221575</v>
      </c>
      <c r="F12" s="4">
        <f t="shared" ref="F12" si="19">C12-C8</f>
        <v>5981000</v>
      </c>
      <c r="G12" s="10">
        <f t="shared" ref="G12" si="20">((C12/C8)-1)*100</f>
        <v>5.9849500670442479</v>
      </c>
    </row>
    <row r="13" spans="1:7" x14ac:dyDescent="0.25">
      <c r="A13" s="1"/>
      <c r="B13" s="2" t="s">
        <v>7</v>
      </c>
      <c r="C13" s="3">
        <f t="shared" si="0"/>
        <v>86049000</v>
      </c>
      <c r="D13" s="4">
        <f t="shared" ref="D13" si="21">C13-C12</f>
        <v>-19866000</v>
      </c>
      <c r="E13" s="5">
        <f t="shared" ref="E13" si="22">((C13/C12)-1)*100</f>
        <v>-18.756550063730348</v>
      </c>
      <c r="F13" s="4">
        <f t="shared" ref="F13" si="23">C13-C9</f>
        <v>-16041000</v>
      </c>
      <c r="G13" s="10">
        <f t="shared" ref="G13" si="24">((C13/C9)-1)*100</f>
        <v>-15.712606523655603</v>
      </c>
    </row>
    <row r="14" spans="1:7" x14ac:dyDescent="0.25">
      <c r="A14" s="1"/>
      <c r="B14" s="2" t="s">
        <v>8</v>
      </c>
      <c r="C14" s="3">
        <f t="shared" si="0"/>
        <v>95128000</v>
      </c>
      <c r="D14" s="4">
        <f t="shared" ref="D14" si="25">C14-C13</f>
        <v>9079000</v>
      </c>
      <c r="E14" s="5">
        <f t="shared" ref="E14" si="26">((C14/C13)-1)*100</f>
        <v>10.550965147764636</v>
      </c>
      <c r="F14" s="4">
        <f t="shared" ref="F14" si="27">C14-C10</f>
        <v>-8622000</v>
      </c>
      <c r="G14" s="10">
        <f t="shared" ref="G14" si="28">((C14/C10)-1)*100</f>
        <v>-8.3103614457831316</v>
      </c>
    </row>
    <row r="15" spans="1:7" x14ac:dyDescent="0.25">
      <c r="A15" s="1"/>
      <c r="B15" s="2" t="s">
        <v>9</v>
      </c>
      <c r="C15" s="3">
        <f t="shared" si="0"/>
        <v>108352000</v>
      </c>
      <c r="D15" s="4">
        <f t="shared" ref="D15" si="29">C15-C14</f>
        <v>13224000</v>
      </c>
      <c r="E15" s="5">
        <f t="shared" ref="E15" si="30">((C15/C14)-1)*100</f>
        <v>13.901269867967381</v>
      </c>
      <c r="F15" s="4">
        <f t="shared" ref="F15" si="31">C15-C11</f>
        <v>-5462000</v>
      </c>
      <c r="G15" s="10">
        <f t="shared" ref="G15" si="32">((C15/C11)-1)*100</f>
        <v>-4.7990581123587557</v>
      </c>
    </row>
    <row r="16" spans="1:7" x14ac:dyDescent="0.25">
      <c r="A16" s="1" t="s">
        <v>17</v>
      </c>
      <c r="B16" s="2" t="s">
        <v>11</v>
      </c>
      <c r="C16" s="3">
        <f t="shared" si="0"/>
        <v>103859000</v>
      </c>
      <c r="D16" s="4">
        <f t="shared" ref="D16" si="33">C16-C15</f>
        <v>-4493000</v>
      </c>
      <c r="E16" s="5">
        <f t="shared" ref="E16" si="34">((C16/C15)-1)*100</f>
        <v>-4.146670112226813</v>
      </c>
      <c r="F16" s="4">
        <f t="shared" ref="F16" si="35">C16-C12</f>
        <v>-2056000</v>
      </c>
      <c r="G16" s="10">
        <f t="shared" ref="G16" si="36">((C16/C12)-1)*100</f>
        <v>-1.9411792475097944</v>
      </c>
    </row>
    <row r="17" spans="1:7" x14ac:dyDescent="0.25">
      <c r="A17" s="1"/>
      <c r="B17" s="2" t="s">
        <v>7</v>
      </c>
      <c r="C17" s="3">
        <f t="shared" si="0"/>
        <v>107174000</v>
      </c>
      <c r="D17" s="4">
        <f t="shared" ref="D17" si="37">C17-C16</f>
        <v>3315000</v>
      </c>
      <c r="E17" s="5">
        <f t="shared" ref="E17" si="38">((C17/C16)-1)*100</f>
        <v>3.1918273813535736</v>
      </c>
      <c r="F17" s="4">
        <f t="shared" ref="F17" si="39">C17-C13</f>
        <v>21125000</v>
      </c>
      <c r="G17" s="10">
        <f t="shared" ref="G17" si="40">((C17/C13)-1)*100</f>
        <v>24.549965717207645</v>
      </c>
    </row>
    <row r="18" spans="1:7" x14ac:dyDescent="0.25">
      <c r="A18" s="1"/>
      <c r="B18" s="2" t="s">
        <v>8</v>
      </c>
      <c r="C18" s="3">
        <f t="shared" si="0"/>
        <v>108452000</v>
      </c>
      <c r="D18" s="4">
        <f t="shared" ref="D18" si="41">C18-C17</f>
        <v>1278000</v>
      </c>
      <c r="E18" s="5">
        <f t="shared" ref="E18" si="42">((C18/C17)-1)*100</f>
        <v>1.1924533935469439</v>
      </c>
      <c r="F18" s="4">
        <f t="shared" ref="F18" si="43">C18-C14</f>
        <v>13324000</v>
      </c>
      <c r="G18" s="10">
        <f t="shared" ref="G18" si="44">((C18/C14)-1)*100</f>
        <v>14.006391388445039</v>
      </c>
    </row>
    <row r="19" spans="1:7" x14ac:dyDescent="0.25">
      <c r="A19" s="1"/>
      <c r="B19" s="2" t="s">
        <v>9</v>
      </c>
      <c r="C19" s="3">
        <f t="shared" si="0"/>
        <v>122843000</v>
      </c>
      <c r="D19" s="4">
        <f t="shared" ref="D19" si="45">C19-C18</f>
        <v>14391000</v>
      </c>
      <c r="E19" s="5">
        <f t="shared" ref="E19" si="46">((C19/C18)-1)*100</f>
        <v>13.269464832368239</v>
      </c>
      <c r="F19" s="4">
        <f t="shared" ref="F19" si="47">C19-C15</f>
        <v>14491000</v>
      </c>
      <c r="G19" s="10">
        <f t="shared" ref="G19" si="48">((C19/C15)-1)*100</f>
        <v>13.374003248670995</v>
      </c>
    </row>
    <row r="20" spans="1:7" x14ac:dyDescent="0.25">
      <c r="A20" s="1" t="s">
        <v>25</v>
      </c>
      <c r="B20" s="2" t="s">
        <v>11</v>
      </c>
      <c r="C20" s="3">
        <f t="shared" si="0"/>
        <v>119151000</v>
      </c>
      <c r="D20" s="4">
        <f t="shared" ref="D20" si="49">C20-C19</f>
        <v>-3692000</v>
      </c>
      <c r="E20" s="5">
        <f t="shared" ref="E20" si="50">((C20/C19)-1)*100</f>
        <v>-3.0054622567016409</v>
      </c>
      <c r="F20" s="4">
        <f t="shared" ref="F20" si="51">C20-C16</f>
        <v>15292000</v>
      </c>
      <c r="G20" s="10">
        <f t="shared" ref="G20" si="52">((C20/C16)-1)*100</f>
        <v>14.723808240017711</v>
      </c>
    </row>
    <row r="21" spans="1:7" x14ac:dyDescent="0.25">
      <c r="A21" s="1"/>
      <c r="B21" s="2" t="s">
        <v>7</v>
      </c>
      <c r="C21" s="3">
        <f t="shared" si="0"/>
        <v>122484000</v>
      </c>
      <c r="D21" s="4">
        <f t="shared" ref="D21" si="53">C21-C20</f>
        <v>3333000</v>
      </c>
      <c r="E21" s="5">
        <f t="shared" ref="E21" si="54">((C21/C20)-1)*100</f>
        <v>2.7972908326409307</v>
      </c>
      <c r="F21" s="4">
        <f t="shared" ref="F21" si="55">C21-C17</f>
        <v>15310000</v>
      </c>
      <c r="G21" s="10">
        <f t="shared" ref="G21" si="56">((C21/C17)-1)*100</f>
        <v>14.285181107358124</v>
      </c>
    </row>
    <row r="22" spans="1:7" x14ac:dyDescent="0.25">
      <c r="A22" s="1"/>
      <c r="B22" s="2" t="s">
        <v>8</v>
      </c>
      <c r="C22" s="3">
        <f t="shared" si="0"/>
        <v>124803000</v>
      </c>
      <c r="D22" s="4">
        <f t="shared" ref="D22" si="57">C22-C21</f>
        <v>2319000</v>
      </c>
      <c r="E22" s="5">
        <f t="shared" ref="E22" si="58">((C22/C21)-1)*100</f>
        <v>1.8933085137650574</v>
      </c>
      <c r="F22" s="4">
        <f t="shared" ref="F22" si="59">C22-C18</f>
        <v>16351000</v>
      </c>
      <c r="G22" s="10">
        <f t="shared" ref="G22" si="60">((C22/C18)-1)*100</f>
        <v>15.076715966510523</v>
      </c>
    </row>
    <row r="23" spans="1:7" x14ac:dyDescent="0.25">
      <c r="A23" s="1"/>
      <c r="B23" s="2" t="s">
        <v>9</v>
      </c>
      <c r="C23" s="3">
        <f t="shared" si="0"/>
        <v>141778000</v>
      </c>
      <c r="D23" s="4">
        <f t="shared" ref="D23" si="61">C23-C22</f>
        <v>16975000</v>
      </c>
      <c r="E23" s="5">
        <f t="shared" ref="E23" si="62">((C23/C22)-1)*100</f>
        <v>13.601435862919953</v>
      </c>
      <c r="F23" s="4">
        <f t="shared" ref="F23" si="63">C23-C19</f>
        <v>18935000</v>
      </c>
      <c r="G23" s="10">
        <f t="shared" ref="G23" si="64">((C23/C19)-1)*100</f>
        <v>15.413983702775091</v>
      </c>
    </row>
    <row r="24" spans="1:7" x14ac:dyDescent="0.25">
      <c r="A24" s="1" t="s">
        <v>26</v>
      </c>
      <c r="B24" s="2" t="s">
        <v>11</v>
      </c>
      <c r="C24" s="3">
        <f t="shared" si="0"/>
        <v>126038000</v>
      </c>
      <c r="D24" s="4">
        <f t="shared" ref="D24" si="65">C24-C23</f>
        <v>-15740000</v>
      </c>
      <c r="E24" s="5">
        <f t="shared" ref="E24" si="66">((C24/C23)-1)*100</f>
        <v>-11.101863476703011</v>
      </c>
      <c r="F24" s="4">
        <f t="shared" ref="F24" si="67">C24-C20</f>
        <v>6887000</v>
      </c>
      <c r="G24" s="10">
        <f t="shared" ref="G24" si="68">((C24/C20)-1)*100</f>
        <v>5.7800605953789663</v>
      </c>
    </row>
    <row r="25" spans="1:7" x14ac:dyDescent="0.25">
      <c r="A25" s="1"/>
      <c r="B25" s="2" t="s">
        <v>7</v>
      </c>
      <c r="C25" s="3">
        <f t="shared" si="0"/>
        <v>130466000</v>
      </c>
      <c r="D25" s="4">
        <f t="shared" ref="D25" si="69">C25-C24</f>
        <v>4428000</v>
      </c>
      <c r="E25" s="5">
        <f t="shared" ref="E25" si="70">((C25/C24)-1)*100</f>
        <v>3.5132261698852751</v>
      </c>
      <c r="F25" s="4">
        <f t="shared" ref="F25" si="71">C25-C21</f>
        <v>7982000</v>
      </c>
      <c r="G25" s="10">
        <f t="shared" ref="G25" si="72">((C25/C21)-1)*100</f>
        <v>6.5167695372456702</v>
      </c>
    </row>
    <row r="26" spans="1:7" x14ac:dyDescent="0.25">
      <c r="A26" s="1"/>
      <c r="B26" s="2" t="s">
        <v>8</v>
      </c>
      <c r="C26" s="3">
        <f t="shared" si="0"/>
        <v>127565000</v>
      </c>
      <c r="D26" s="4">
        <f t="shared" ref="D26" si="73">C26-C25</f>
        <v>-2901000</v>
      </c>
      <c r="E26" s="5">
        <f t="shared" ref="E26" si="74">((C26/C25)-1)*100</f>
        <v>-2.2235678261002811</v>
      </c>
      <c r="F26" s="4">
        <f t="shared" ref="F26" si="75">C26-C22</f>
        <v>2762000</v>
      </c>
      <c r="G26" s="10">
        <f t="shared" ref="G26" si="76">((C26/C22)-1)*100</f>
        <v>2.2130878264144282</v>
      </c>
    </row>
    <row r="27" spans="1:7" x14ac:dyDescent="0.25">
      <c r="A27" s="1"/>
      <c r="B27" s="2" t="s">
        <v>9</v>
      </c>
      <c r="C27" s="3">
        <f t="shared" si="0"/>
        <v>142985000</v>
      </c>
      <c r="D27" s="4">
        <f t="shared" ref="D27" si="77">C27-C26</f>
        <v>15420000</v>
      </c>
      <c r="E27" s="5">
        <f t="shared" ref="E27" si="78">((C27/C26)-1)*100</f>
        <v>12.087955160114451</v>
      </c>
      <c r="F27" s="4">
        <f t="shared" ref="F27" si="79">C27-C23</f>
        <v>1207000</v>
      </c>
      <c r="G27" s="10">
        <f t="shared" ref="G27" si="80">((C27/C23)-1)*100</f>
        <v>0.85133095402671888</v>
      </c>
    </row>
    <row r="28" spans="1:7" x14ac:dyDescent="0.25">
      <c r="A28" s="1" t="s">
        <v>28</v>
      </c>
      <c r="B28" s="2" t="s">
        <v>11</v>
      </c>
      <c r="C28" s="3">
        <f t="shared" si="0"/>
        <v>131167000</v>
      </c>
      <c r="D28" s="4">
        <f t="shared" ref="D28" si="81">C28-C27</f>
        <v>-11818000</v>
      </c>
      <c r="E28" s="5">
        <f t="shared" ref="E28" si="82">((C28/C27)-1)*100</f>
        <v>-8.2652026436339519</v>
      </c>
      <c r="F28" s="4">
        <f t="shared" ref="F28" si="83">C28-C24</f>
        <v>5129000</v>
      </c>
      <c r="G28" s="10">
        <f t="shared" ref="G28" si="84">((C28/C24)-1)*100</f>
        <v>4.0694076389660161</v>
      </c>
    </row>
    <row r="29" spans="1:7" x14ac:dyDescent="0.25">
      <c r="A29" s="1"/>
      <c r="B29" s="2" t="s">
        <v>7</v>
      </c>
      <c r="C29" s="3">
        <f t="shared" si="0"/>
        <v>135465000</v>
      </c>
      <c r="D29" s="4">
        <f t="shared" ref="D29" si="85">C29-C28</f>
        <v>4298000</v>
      </c>
      <c r="E29" s="5">
        <f t="shared" ref="E29" si="86">((C29/C28)-1)*100</f>
        <v>3.2767388138784881</v>
      </c>
      <c r="F29" s="4">
        <f t="shared" ref="F29" si="87">C29-C25</f>
        <v>4999000</v>
      </c>
      <c r="G29" s="10">
        <f t="shared" ref="G29" si="88">((C29/C25)-1)*100</f>
        <v>3.8316496251897147</v>
      </c>
    </row>
    <row r="30" spans="1:7" x14ac:dyDescent="0.25">
      <c r="A30" s="1"/>
      <c r="B30" s="2" t="s">
        <v>8</v>
      </c>
      <c r="C30" s="3">
        <f t="shared" si="0"/>
        <v>134555000</v>
      </c>
      <c r="D30" s="4">
        <f t="shared" ref="D30" si="89">C30-C29</f>
        <v>-910000</v>
      </c>
      <c r="E30" s="5">
        <f t="shared" ref="E30" si="90">((C30/C29)-1)*100</f>
        <v>-0.67176023327059076</v>
      </c>
      <c r="F30" s="4">
        <f t="shared" ref="F30" si="91">C30-C26</f>
        <v>6990000</v>
      </c>
      <c r="G30" s="10">
        <f t="shared" ref="G30" si="92">((C30/C26)-1)*100</f>
        <v>5.4795594402853531</v>
      </c>
    </row>
    <row r="31" spans="1:7" x14ac:dyDescent="0.25">
      <c r="A31" s="1"/>
      <c r="B31" s="2" t="s">
        <v>9</v>
      </c>
      <c r="C31" s="3">
        <f t="shared" si="0"/>
        <v>148480000</v>
      </c>
      <c r="D31" s="4">
        <f t="shared" ref="D31" si="93">C31-C30</f>
        <v>13925000</v>
      </c>
      <c r="E31" s="5">
        <f t="shared" ref="E31" si="94">((C31/C30)-1)*100</f>
        <v>10.348927947679387</v>
      </c>
      <c r="F31" s="4">
        <f t="shared" ref="F31" si="95">C31-C27</f>
        <v>5495000</v>
      </c>
      <c r="G31" s="10">
        <f t="shared" ref="G31" si="96">((C31/C27)-1)*100</f>
        <v>3.8430604608875152</v>
      </c>
    </row>
    <row r="32" spans="1:7" x14ac:dyDescent="0.25">
      <c r="A32" s="1" t="s">
        <v>29</v>
      </c>
      <c r="B32" s="2" t="s">
        <v>11</v>
      </c>
      <c r="C32" s="3">
        <f t="shared" si="0"/>
        <v>137542000</v>
      </c>
      <c r="D32" s="4">
        <f t="shared" ref="D32" si="97">C32-C31</f>
        <v>-10938000</v>
      </c>
      <c r="E32" s="5">
        <f t="shared" ref="E32" si="98">((C32/C31)-1)*100</f>
        <v>-7.3666487068965498</v>
      </c>
      <c r="F32" s="4">
        <f t="shared" ref="F32" si="99">C32-C28</f>
        <v>6375000</v>
      </c>
      <c r="G32" s="10">
        <f t="shared" ref="G32" si="100">((C32/C28)-1)*100</f>
        <v>4.8602163653967745</v>
      </c>
    </row>
    <row r="33" spans="1:7" x14ac:dyDescent="0.25">
      <c r="A33" s="1"/>
      <c r="B33" s="2" t="s">
        <v>7</v>
      </c>
      <c r="C33" s="3">
        <f t="shared" si="0"/>
        <v>140863000</v>
      </c>
      <c r="D33" s="4">
        <f t="shared" ref="D33" si="101">C33-C32</f>
        <v>3321000</v>
      </c>
      <c r="E33" s="5">
        <f t="shared" ref="E33" si="102">((C33/C32)-1)*100</f>
        <v>2.4145351965217943</v>
      </c>
      <c r="F33" s="4">
        <f t="shared" ref="F33" si="103">C33-C29</f>
        <v>5398000</v>
      </c>
      <c r="G33" s="10">
        <f t="shared" ref="G33" si="104">((C33/C29)-1)*100</f>
        <v>3.98479311999409</v>
      </c>
    </row>
    <row r="34" spans="1:7" x14ac:dyDescent="0.25">
      <c r="A34" s="1"/>
      <c r="B34" s="2" t="s">
        <v>8</v>
      </c>
      <c r="C34" s="3">
        <f t="shared" si="0"/>
        <v>140792000</v>
      </c>
      <c r="D34" s="4">
        <f t="shared" ref="D34" si="105">C34-C33</f>
        <v>-71000</v>
      </c>
      <c r="E34" s="5">
        <f t="shared" ref="E34" si="106">((C34/C33)-1)*100</f>
        <v>-5.0403583623803705E-2</v>
      </c>
      <c r="F34" s="4">
        <f t="shared" ref="F34" si="107">C34-C30</f>
        <v>6237000</v>
      </c>
      <c r="G34" s="10">
        <f t="shared" ref="G34" si="108">((C34/C30)-1)*100</f>
        <v>4.6352792538367105</v>
      </c>
    </row>
    <row r="35" spans="1:7" x14ac:dyDescent="0.25">
      <c r="A35" s="1"/>
      <c r="B35" s="2" t="s">
        <v>9</v>
      </c>
      <c r="C35" s="3">
        <f t="shared" si="0"/>
        <v>155401000</v>
      </c>
      <c r="D35" s="4">
        <f t="shared" ref="D35" si="109">C35-C34</f>
        <v>14609000</v>
      </c>
      <c r="E35" s="5">
        <f t="shared" ref="E35" si="110">((C35/C34)-1)*100</f>
        <v>10.376299789760779</v>
      </c>
      <c r="F35" s="4">
        <f t="shared" ref="F35" si="111">C35-C31</f>
        <v>6921000</v>
      </c>
      <c r="G35" s="10">
        <f t="shared" ref="G35" si="112">((C35/C31)-1)*100</f>
        <v>4.6612338362068906</v>
      </c>
    </row>
    <row r="36" spans="1:7" x14ac:dyDescent="0.25">
      <c r="A36" s="1" t="s">
        <v>30</v>
      </c>
      <c r="B36" s="2" t="s">
        <v>31</v>
      </c>
      <c r="C36" s="3">
        <f t="shared" si="0"/>
        <v>145360000</v>
      </c>
      <c r="D36" s="4">
        <f t="shared" ref="D36" si="113">C36-C35</f>
        <v>-10041000</v>
      </c>
      <c r="E36" s="5">
        <f t="shared" ref="E36" si="114">((C36/C35)-1)*100</f>
        <v>-6.4613483825715416</v>
      </c>
      <c r="F36" s="4">
        <f t="shared" ref="F36" si="115">C36-C32</f>
        <v>7818000</v>
      </c>
      <c r="G36" s="10">
        <f t="shared" ref="G36" si="116">((C36/C32)-1)*100</f>
        <v>5.6840819531488673</v>
      </c>
    </row>
    <row r="37" spans="1:7" x14ac:dyDescent="0.25">
      <c r="A37" s="1"/>
      <c r="B37" s="2" t="s">
        <v>7</v>
      </c>
      <c r="C37" s="3">
        <f t="shared" si="0"/>
        <v>147096000</v>
      </c>
      <c r="D37" s="4">
        <f t="shared" ref="D37" si="117">C37-C36</f>
        <v>1736000</v>
      </c>
      <c r="E37" s="5">
        <f t="shared" ref="E37" si="118">((C37/C36)-1)*100</f>
        <v>1.1942762795817297</v>
      </c>
      <c r="F37" s="4">
        <f t="shared" ref="F37" si="119">C37-C33</f>
        <v>6233000</v>
      </c>
      <c r="G37" s="10">
        <f t="shared" ref="G37" si="120">((C37/C33)-1)*100</f>
        <v>4.424866714467246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87875000</v>
      </c>
      <c r="D44" s="18" t="s">
        <v>20</v>
      </c>
      <c r="E44" s="20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89680000</v>
      </c>
      <c r="D45" s="4">
        <f t="shared" ref="D45:D46" si="121">C45-C44</f>
        <v>1805000</v>
      </c>
      <c r="E45" s="5">
        <f t="shared" ref="E45:E46" si="122">((C45/C44)-1)*100</f>
        <v>2.0540540540540553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92064000</v>
      </c>
      <c r="D46" s="4">
        <f t="shared" si="121"/>
        <v>2384000</v>
      </c>
      <c r="E46" s="5">
        <f t="shared" si="122"/>
        <v>2.6583407671721737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92236000</v>
      </c>
      <c r="D47" s="4">
        <f t="shared" ref="D47" si="123">C47-C46</f>
        <v>172000</v>
      </c>
      <c r="E47" s="5">
        <f t="shared" ref="E47" si="124">((C47/C46)-1)*100</f>
        <v>0.18682655543968973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94467000</v>
      </c>
      <c r="D48" s="4">
        <f t="shared" ref="D48" si="125">C48-C47</f>
        <v>2231000</v>
      </c>
      <c r="E48" s="5">
        <f t="shared" ref="E48" si="126">((C48/C47)-1)*100</f>
        <v>2.4187952643219601</v>
      </c>
      <c r="F48" s="4">
        <f t="shared" ref="F48" si="127">C48-C44</f>
        <v>6592000</v>
      </c>
      <c r="G48" s="10">
        <f t="shared" ref="G48" si="128">((C48/C44)-1)*100</f>
        <v>7.5015647226173598</v>
      </c>
    </row>
    <row r="49" spans="1:7" x14ac:dyDescent="0.25">
      <c r="A49" s="1"/>
      <c r="B49" s="2" t="s">
        <v>8</v>
      </c>
      <c r="C49" s="3">
        <v>96212000</v>
      </c>
      <c r="D49" s="4">
        <f t="shared" ref="D49" si="129">C49-C48</f>
        <v>1745000</v>
      </c>
      <c r="E49" s="5">
        <f t="shared" ref="E49" si="130">((C49/C48)-1)*100</f>
        <v>1.847205902590332</v>
      </c>
      <c r="F49" s="4">
        <f t="shared" ref="F49" si="131">C49-C45</f>
        <v>6532000</v>
      </c>
      <c r="G49" s="10">
        <f t="shared" ref="G49" si="132">((C49/C45)-1)*100</f>
        <v>7.283675289919711</v>
      </c>
    </row>
    <row r="50" spans="1:7" x14ac:dyDescent="0.25">
      <c r="A50" s="1"/>
      <c r="B50" s="2" t="s">
        <v>9</v>
      </c>
      <c r="C50" s="3">
        <v>98337000</v>
      </c>
      <c r="D50" s="4">
        <f t="shared" ref="D50" si="133">C50-C49</f>
        <v>2125000</v>
      </c>
      <c r="E50" s="5">
        <f t="shared" ref="E50" si="134">((C50/C49)-1)*100</f>
        <v>2.2086641998918966</v>
      </c>
      <c r="F50" s="4">
        <f t="shared" ref="F50" si="135">C50-C46</f>
        <v>6273000</v>
      </c>
      <c r="G50" s="10">
        <f t="shared" ref="G50" si="136">((C50/C46)-1)*100</f>
        <v>6.813738269030245</v>
      </c>
    </row>
    <row r="51" spans="1:7" x14ac:dyDescent="0.25">
      <c r="A51" s="1" t="s">
        <v>16</v>
      </c>
      <c r="B51" s="2" t="s">
        <v>11</v>
      </c>
      <c r="C51" s="3">
        <v>98155000</v>
      </c>
      <c r="D51" s="4">
        <f t="shared" ref="D51" si="137">C51-C50</f>
        <v>-182000</v>
      </c>
      <c r="E51" s="5">
        <f t="shared" ref="E51" si="138">((C51/C50)-1)*100</f>
        <v>-0.18507784455494836</v>
      </c>
      <c r="F51" s="4">
        <f t="shared" ref="F51" si="139">C51-C47</f>
        <v>5919000</v>
      </c>
      <c r="G51" s="10">
        <f t="shared" ref="G51" si="140">((C51/C47)-1)*100</f>
        <v>6.4172340517802073</v>
      </c>
    </row>
    <row r="52" spans="1:7" x14ac:dyDescent="0.25">
      <c r="A52" s="1"/>
      <c r="B52" s="2" t="s">
        <v>7</v>
      </c>
      <c r="C52" s="3">
        <v>80381000</v>
      </c>
      <c r="D52" s="4">
        <f t="shared" ref="D52" si="141">C52-C51</f>
        <v>-17774000</v>
      </c>
      <c r="E52" s="5">
        <f t="shared" ref="E52" si="142">((C52/C51)-1)*100</f>
        <v>-18.108094340583769</v>
      </c>
      <c r="F52" s="4">
        <f t="shared" ref="F52" si="143">C52-C48</f>
        <v>-14086000</v>
      </c>
      <c r="G52" s="10">
        <f t="shared" ref="G52" si="144">((C52/C48)-1)*100</f>
        <v>-14.911027131167497</v>
      </c>
    </row>
    <row r="53" spans="1:7" x14ac:dyDescent="0.25">
      <c r="A53" s="1"/>
      <c r="B53" s="2" t="s">
        <v>8</v>
      </c>
      <c r="C53" s="3">
        <v>88728000</v>
      </c>
      <c r="D53" s="4">
        <f t="shared" ref="D53" si="145">C53-C52</f>
        <v>8347000</v>
      </c>
      <c r="E53" s="5">
        <f t="shared" ref="E53" si="146">((C53/C52)-1)*100</f>
        <v>10.384294796033888</v>
      </c>
      <c r="F53" s="4">
        <f t="shared" ref="F53" si="147">C53-C49</f>
        <v>-7484000</v>
      </c>
      <c r="G53" s="10">
        <f t="shared" ref="G53" si="148">((C53/C49)-1)*100</f>
        <v>-7.7786554691722465</v>
      </c>
    </row>
    <row r="54" spans="1:7" x14ac:dyDescent="0.25">
      <c r="A54" s="1"/>
      <c r="B54" s="2" t="s">
        <v>9</v>
      </c>
      <c r="C54" s="3">
        <v>93579000</v>
      </c>
      <c r="D54" s="4">
        <f t="shared" ref="D54" si="149">C54-C53</f>
        <v>4851000</v>
      </c>
      <c r="E54" s="5">
        <f t="shared" ref="E54" si="150">((C54/C53)-1)*100</f>
        <v>5.4672707600757375</v>
      </c>
      <c r="F54" s="4">
        <f t="shared" ref="F54" si="151">C54-C50</f>
        <v>-4758000</v>
      </c>
      <c r="G54" s="10">
        <f t="shared" ref="G54" si="152">((C54/C50)-1)*100</f>
        <v>-4.8384636505079515</v>
      </c>
    </row>
    <row r="55" spans="1:7" x14ac:dyDescent="0.25">
      <c r="A55" s="1" t="s">
        <v>17</v>
      </c>
      <c r="B55" s="2" t="s">
        <v>11</v>
      </c>
      <c r="C55" s="3">
        <v>94735000</v>
      </c>
      <c r="D55" s="4">
        <f t="shared" ref="D55" si="153">C55-C54</f>
        <v>1156000</v>
      </c>
      <c r="E55" s="5">
        <f t="shared" ref="E55" si="154">((C55/C54)-1)*100</f>
        <v>1.2353198901462914</v>
      </c>
      <c r="F55" s="4">
        <f t="shared" ref="F55" si="155">C55-C51</f>
        <v>-3420000</v>
      </c>
      <c r="G55" s="10">
        <f t="shared" ref="G55" si="156">((C55/C51)-1)*100</f>
        <v>-3.4842850593449159</v>
      </c>
    </row>
    <row r="56" spans="1:7" x14ac:dyDescent="0.25">
      <c r="A56" s="1"/>
      <c r="B56" s="2" t="s">
        <v>7</v>
      </c>
      <c r="C56" s="3">
        <v>98140000</v>
      </c>
      <c r="D56" s="4">
        <f t="shared" ref="D56" si="157">C56-C55</f>
        <v>3405000</v>
      </c>
      <c r="E56" s="5">
        <f t="shared" ref="E56" si="158">((C56/C55)-1)*100</f>
        <v>3.5942365545996724</v>
      </c>
      <c r="F56" s="4">
        <f t="shared" ref="F56" si="159">C56-C52</f>
        <v>17759000</v>
      </c>
      <c r="G56" s="10">
        <f t="shared" ref="G56" si="160">((C56/C52)-1)*100</f>
        <v>22.09352956544457</v>
      </c>
    </row>
    <row r="57" spans="1:7" x14ac:dyDescent="0.25">
      <c r="A57" s="1"/>
      <c r="B57" s="2" t="s">
        <v>8</v>
      </c>
      <c r="C57" s="3">
        <v>98837000</v>
      </c>
      <c r="D57" s="4">
        <f t="shared" ref="D57" si="161">C57-C56</f>
        <v>697000</v>
      </c>
      <c r="E57" s="5">
        <f t="shared" ref="E57" si="162">((C57/C56)-1)*100</f>
        <v>0.71020990421846175</v>
      </c>
      <c r="F57" s="4">
        <f t="shared" ref="F57" si="163">C57-C53</f>
        <v>10109000</v>
      </c>
      <c r="G57" s="10">
        <f t="shared" ref="G57" si="164">((C57/C53)-1)*100</f>
        <v>11.393246776665755</v>
      </c>
    </row>
    <row r="58" spans="1:7" x14ac:dyDescent="0.25">
      <c r="A58" s="1"/>
      <c r="B58" s="2" t="s">
        <v>9</v>
      </c>
      <c r="C58" s="3">
        <v>104142000</v>
      </c>
      <c r="D58" s="4">
        <f t="shared" ref="D58" si="165">C58-C57</f>
        <v>5305000</v>
      </c>
      <c r="E58" s="5">
        <f t="shared" ref="E58" si="166">((C58/C57)-1)*100</f>
        <v>5.3674231310136822</v>
      </c>
      <c r="F58" s="4">
        <f t="shared" ref="F58" si="167">C58-C54</f>
        <v>10563000</v>
      </c>
      <c r="G58" s="10">
        <f t="shared" ref="G58" si="168">((C58/C54)-1)*100</f>
        <v>11.287788927002861</v>
      </c>
    </row>
    <row r="59" spans="1:7" x14ac:dyDescent="0.25">
      <c r="A59" s="1" t="s">
        <v>25</v>
      </c>
      <c r="B59" s="2" t="s">
        <v>11</v>
      </c>
      <c r="C59" s="3">
        <v>106431000</v>
      </c>
      <c r="D59" s="4">
        <f t="shared" ref="D59" si="169">C59-C58</f>
        <v>2289000</v>
      </c>
      <c r="E59" s="5">
        <f t="shared" ref="E59" si="170">((C59/C58)-1)*100</f>
        <v>2.1979604770409722</v>
      </c>
      <c r="F59" s="4">
        <f t="shared" ref="F59" si="171">C59-C55</f>
        <v>11696000</v>
      </c>
      <c r="G59" s="10">
        <f t="shared" ref="G59" si="172">((C59/C55)-1)*100</f>
        <v>12.346017839235767</v>
      </c>
    </row>
    <row r="60" spans="1:7" x14ac:dyDescent="0.25">
      <c r="A60" s="1"/>
      <c r="B60" s="2" t="s">
        <v>7</v>
      </c>
      <c r="C60" s="3">
        <v>109967000</v>
      </c>
      <c r="D60" s="4">
        <f t="shared" ref="D60" si="173">C60-C59</f>
        <v>3536000</v>
      </c>
      <c r="E60" s="5">
        <f t="shared" ref="E60" si="174">((C60/C59)-1)*100</f>
        <v>3.3223402955905756</v>
      </c>
      <c r="F60" s="4">
        <f t="shared" ref="F60" si="175">C60-C56</f>
        <v>11827000</v>
      </c>
      <c r="G60" s="10">
        <f t="shared" ref="G60" si="176">((C60/C56)-1)*100</f>
        <v>12.051151416344009</v>
      </c>
    </row>
    <row r="61" spans="1:7" x14ac:dyDescent="0.25">
      <c r="A61" s="1"/>
      <c r="B61" s="2" t="s">
        <v>8</v>
      </c>
      <c r="C61" s="3">
        <v>113855000</v>
      </c>
      <c r="D61" s="4">
        <f t="shared" ref="D61" si="177">C61-C60</f>
        <v>3888000</v>
      </c>
      <c r="E61" s="5">
        <f t="shared" ref="E61" si="178">((C61/C60)-1)*100</f>
        <v>3.5356061363863711</v>
      </c>
      <c r="F61" s="4">
        <f t="shared" ref="F61" si="179">C61-C57</f>
        <v>15018000</v>
      </c>
      <c r="G61" s="10">
        <f t="shared" ref="G61" si="180">((C61/C57)-1)*100</f>
        <v>15.19471452998371</v>
      </c>
    </row>
    <row r="62" spans="1:7" x14ac:dyDescent="0.25">
      <c r="A62" s="1"/>
      <c r="B62" s="2" t="s">
        <v>9</v>
      </c>
      <c r="C62" s="3">
        <v>118551000</v>
      </c>
      <c r="D62" s="4">
        <f t="shared" ref="D62" si="181">C62-C61</f>
        <v>4696000</v>
      </c>
      <c r="E62" s="5">
        <f t="shared" ref="E62" si="182">((C62/C61)-1)*100</f>
        <v>4.1245443766193768</v>
      </c>
      <c r="F62" s="4">
        <f t="shared" ref="F62" si="183">C62-C58</f>
        <v>14409000</v>
      </c>
      <c r="G62" s="10">
        <f t="shared" ref="G62" si="184">((C62/C58)-1)*100</f>
        <v>13.835916344990483</v>
      </c>
    </row>
    <row r="63" spans="1:7" x14ac:dyDescent="0.25">
      <c r="A63" s="1" t="s">
        <v>26</v>
      </c>
      <c r="B63" s="2" t="s">
        <v>11</v>
      </c>
      <c r="C63" s="3">
        <v>112457000</v>
      </c>
      <c r="D63" s="4">
        <f t="shared" ref="D63" si="185">C63-C62</f>
        <v>-6094000</v>
      </c>
      <c r="E63" s="5">
        <f t="shared" ref="E63" si="186">((C63/C62)-1)*100</f>
        <v>-5.1404037081087424</v>
      </c>
      <c r="F63" s="4">
        <f t="shared" ref="F63" si="187">C63-C59</f>
        <v>6026000</v>
      </c>
      <c r="G63" s="10">
        <f t="shared" ref="G63" si="188">((C63/C59)-1)*100</f>
        <v>5.6618842254606339</v>
      </c>
    </row>
    <row r="64" spans="1:7" x14ac:dyDescent="0.25">
      <c r="A64" s="1"/>
      <c r="B64" s="2" t="s">
        <v>7</v>
      </c>
      <c r="C64" s="3">
        <v>116153000</v>
      </c>
      <c r="D64" s="4">
        <f t="shared" ref="D64" si="189">C64-C63</f>
        <v>3696000</v>
      </c>
      <c r="E64" s="5">
        <f t="shared" ref="E64" si="190">((C64/C63)-1)*100</f>
        <v>3.2865895408911827</v>
      </c>
      <c r="F64" s="4">
        <f t="shared" ref="F64" si="191">C64-C60</f>
        <v>6186000</v>
      </c>
      <c r="G64" s="10">
        <f t="shared" ref="G64" si="192">((C64/C60)-1)*100</f>
        <v>5.625323960824602</v>
      </c>
    </row>
    <row r="65" spans="1:7" x14ac:dyDescent="0.25">
      <c r="A65" s="1"/>
      <c r="B65" s="2" t="s">
        <v>8</v>
      </c>
      <c r="C65" s="3">
        <v>117240000</v>
      </c>
      <c r="D65" s="4">
        <f t="shared" ref="D65" si="193">C65-C64</f>
        <v>1087000</v>
      </c>
      <c r="E65" s="5">
        <f t="shared" ref="E65" si="194">((C65/C64)-1)*100</f>
        <v>0.93583463190791694</v>
      </c>
      <c r="F65" s="4">
        <f t="shared" ref="F65" si="195">C65-C61</f>
        <v>3385000</v>
      </c>
      <c r="G65" s="10">
        <f t="shared" ref="G65" si="196">((C65/C61)-1)*100</f>
        <v>2.9730797944754306</v>
      </c>
    </row>
    <row r="66" spans="1:7" x14ac:dyDescent="0.25">
      <c r="A66" s="1"/>
      <c r="B66" s="2" t="s">
        <v>9</v>
      </c>
      <c r="C66" s="3">
        <v>121345000</v>
      </c>
      <c r="D66" s="4">
        <f t="shared" ref="D66" si="197">C66-C65</f>
        <v>4105000</v>
      </c>
      <c r="E66" s="5">
        <f t="shared" ref="E66" si="198">((C66/C65)-1)*100</f>
        <v>3.5013647219379163</v>
      </c>
      <c r="F66" s="4">
        <f t="shared" ref="F66" si="199">C66-C62</f>
        <v>2794000</v>
      </c>
      <c r="G66" s="10">
        <f t="shared" ref="G66" si="200">((C66/C62)-1)*100</f>
        <v>2.3567915918043747</v>
      </c>
    </row>
    <row r="67" spans="1:7" x14ac:dyDescent="0.25">
      <c r="A67" s="1" t="s">
        <v>28</v>
      </c>
      <c r="B67" s="2" t="s">
        <v>11</v>
      </c>
      <c r="C67" s="3">
        <v>118875000</v>
      </c>
      <c r="D67" s="4">
        <f t="shared" ref="D67" si="201">C67-C66</f>
        <v>-2470000</v>
      </c>
      <c r="E67" s="5">
        <f t="shared" ref="E67" si="202">((C67/C66)-1)*100</f>
        <v>-2.0355185627755623</v>
      </c>
      <c r="F67" s="4">
        <f t="shared" ref="F67" si="203">C67-C63</f>
        <v>6418000</v>
      </c>
      <c r="G67" s="10">
        <f t="shared" ref="G67" si="204">((C67/C63)-1)*100</f>
        <v>5.7070702579652632</v>
      </c>
    </row>
    <row r="68" spans="1:7" x14ac:dyDescent="0.25">
      <c r="A68" s="1"/>
      <c r="B68" s="2" t="s">
        <v>7</v>
      </c>
      <c r="C68" s="3">
        <v>121687000</v>
      </c>
      <c r="D68" s="4">
        <f t="shared" ref="D68" si="205">C68-C67</f>
        <v>2812000</v>
      </c>
      <c r="E68" s="5">
        <f t="shared" ref="E68" si="206">((C68/C67)-1)*100</f>
        <v>2.3655099894847487</v>
      </c>
      <c r="F68" s="4">
        <f t="shared" ref="F68" si="207">C68-C64</f>
        <v>5534000</v>
      </c>
      <c r="G68" s="10">
        <f t="shared" ref="G68" si="208">((C68/C64)-1)*100</f>
        <v>4.7644055685173825</v>
      </c>
    </row>
    <row r="69" spans="1:7" x14ac:dyDescent="0.25">
      <c r="A69" s="1"/>
      <c r="B69" s="2" t="s">
        <v>8</v>
      </c>
      <c r="C69" s="3">
        <v>123784000</v>
      </c>
      <c r="D69" s="4">
        <f t="shared" ref="D69" si="209">C69-C68</f>
        <v>2097000</v>
      </c>
      <c r="E69" s="5">
        <f t="shared" ref="E69" si="210">((C69/C68)-1)*100</f>
        <v>1.723273644678569</v>
      </c>
      <c r="F69" s="4">
        <f t="shared" ref="F69" si="211">C69-C65</f>
        <v>6544000</v>
      </c>
      <c r="G69" s="10">
        <f t="shared" ref="G69" si="212">((C69/C65)-1)*100</f>
        <v>5.5817127260320731</v>
      </c>
    </row>
    <row r="70" spans="1:7" x14ac:dyDescent="0.25">
      <c r="A70" s="1"/>
      <c r="B70" s="2" t="s">
        <v>9</v>
      </c>
      <c r="C70" s="3">
        <v>126548000</v>
      </c>
      <c r="D70" s="4">
        <f t="shared" ref="D70" si="213">C70-C69</f>
        <v>2764000</v>
      </c>
      <c r="E70" s="5">
        <f t="shared" ref="E70" si="214">((C70/C69)-1)*100</f>
        <v>2.2329218638919457</v>
      </c>
      <c r="F70" s="4">
        <f t="shared" ref="F70" si="215">C70-C66</f>
        <v>5203000</v>
      </c>
      <c r="G70" s="10">
        <f t="shared" ref="G70" si="216">((C70/C66)-1)*100</f>
        <v>4.2877745271745926</v>
      </c>
    </row>
    <row r="71" spans="1:7" x14ac:dyDescent="0.25">
      <c r="A71" s="1" t="s">
        <v>29</v>
      </c>
      <c r="B71" s="2" t="s">
        <v>11</v>
      </c>
      <c r="C71" s="3">
        <v>124217000</v>
      </c>
      <c r="D71" s="4">
        <f t="shared" ref="D71" si="217">C71-C70</f>
        <v>-2331000</v>
      </c>
      <c r="E71" s="5">
        <f t="shared" ref="E71" si="218">((C71/C70)-1)*100</f>
        <v>-1.8419888105699056</v>
      </c>
      <c r="F71" s="4">
        <f t="shared" ref="F71" si="219">C71-C67</f>
        <v>5342000</v>
      </c>
      <c r="G71" s="10">
        <f t="shared" ref="G71" si="220">((C71/C67)-1)*100</f>
        <v>4.4937960042060965</v>
      </c>
    </row>
    <row r="72" spans="1:7" x14ac:dyDescent="0.25">
      <c r="A72" s="1"/>
      <c r="B72" s="2" t="s">
        <v>7</v>
      </c>
      <c r="C72" s="3">
        <v>128025000</v>
      </c>
      <c r="D72" s="4">
        <f t="shared" ref="D72" si="221">C72-C71</f>
        <v>3808000</v>
      </c>
      <c r="E72" s="5">
        <f t="shared" ref="E72" si="222">((C72/C71)-1)*100</f>
        <v>3.0656029367960969</v>
      </c>
      <c r="F72" s="4">
        <f t="shared" ref="F72" si="223">C72-C68</f>
        <v>6338000</v>
      </c>
      <c r="G72" s="10">
        <f t="shared" ref="G72" si="224">((C72/C68)-1)*100</f>
        <v>5.2084446161052567</v>
      </c>
    </row>
    <row r="73" spans="1:7" x14ac:dyDescent="0.25">
      <c r="A73" s="1"/>
      <c r="B73" s="2" t="s">
        <v>8</v>
      </c>
      <c r="C73" s="3">
        <v>130038000</v>
      </c>
      <c r="D73" s="4">
        <f t="shared" ref="D73" si="225">C73-C72</f>
        <v>2013000</v>
      </c>
      <c r="E73" s="5">
        <f t="shared" ref="E73" si="226">((C73/C72)-1)*100</f>
        <v>1.572349150556529</v>
      </c>
      <c r="F73" s="4">
        <f t="shared" ref="F73" si="227">C73-C69</f>
        <v>6254000</v>
      </c>
      <c r="G73" s="10">
        <f t="shared" ref="G73" si="228">((C73/C69)-1)*100</f>
        <v>5.0523492535384129</v>
      </c>
    </row>
    <row r="74" spans="1:7" x14ac:dyDescent="0.25">
      <c r="A74" s="1"/>
      <c r="B74" s="2" t="s">
        <v>9</v>
      </c>
      <c r="C74" s="3">
        <v>132268000</v>
      </c>
      <c r="D74" s="4">
        <f t="shared" ref="D74" si="229">C74-C73</f>
        <v>2230000</v>
      </c>
      <c r="E74" s="5">
        <f t="shared" ref="E74" si="230">((C74/C73)-1)*100</f>
        <v>1.7148833417923948</v>
      </c>
      <c r="F74" s="4">
        <f t="shared" ref="F74" si="231">C74-C70</f>
        <v>5720000</v>
      </c>
      <c r="G74" s="10">
        <f t="shared" ref="G74" si="232">((C74/C70)-1)*100</f>
        <v>4.5200240225052868</v>
      </c>
    </row>
    <row r="75" spans="1:7" x14ac:dyDescent="0.25">
      <c r="A75" s="1" t="s">
        <v>30</v>
      </c>
      <c r="B75" s="2" t="s">
        <v>31</v>
      </c>
      <c r="C75" s="3">
        <v>131824000</v>
      </c>
      <c r="D75" s="4">
        <f t="shared" ref="D75:D76" si="233">C75-C74</f>
        <v>-444000</v>
      </c>
      <c r="E75" s="5">
        <f t="shared" ref="E75:E76" si="234">((C75/C74)-1)*100</f>
        <v>-0.33568209997882903</v>
      </c>
      <c r="F75" s="4">
        <f t="shared" ref="F75:F76" si="235">C75-C71</f>
        <v>7607000</v>
      </c>
      <c r="G75" s="10">
        <f t="shared" ref="G75:G76" si="236">((C75/C71)-1)*100</f>
        <v>6.1239604884999688</v>
      </c>
    </row>
    <row r="76" spans="1:7" x14ac:dyDescent="0.25">
      <c r="A76" s="1"/>
      <c r="B76" s="2" t="s">
        <v>7</v>
      </c>
      <c r="C76" s="3">
        <v>132718000</v>
      </c>
      <c r="D76" s="4">
        <f t="shared" si="233"/>
        <v>894000</v>
      </c>
      <c r="E76" s="5">
        <f t="shared" si="234"/>
        <v>0.6781769632236978</v>
      </c>
      <c r="F76" s="4">
        <f t="shared" si="235"/>
        <v>4693000</v>
      </c>
      <c r="G76" s="10">
        <f t="shared" si="236"/>
        <v>3.6656902948642767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4540000</v>
      </c>
      <c r="D83" s="18" t="s">
        <v>20</v>
      </c>
      <c r="E83" s="20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4516000</v>
      </c>
      <c r="D84" s="4">
        <f t="shared" ref="D84:D85" si="237">C84-C83</f>
        <v>-24000</v>
      </c>
      <c r="E84" s="5">
        <f t="shared" ref="E84:E85" si="238">((C84/C83)-1)*100</f>
        <v>-0.52863436123348206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12916000</v>
      </c>
      <c r="D85" s="4">
        <f t="shared" si="237"/>
        <v>8400000</v>
      </c>
      <c r="E85" s="5">
        <f t="shared" si="238"/>
        <v>186.00531443755534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5274000</v>
      </c>
      <c r="D86" s="4">
        <f t="shared" ref="D86" si="239">C86-C85</f>
        <v>-7642000</v>
      </c>
      <c r="E86" s="5">
        <f t="shared" ref="E86" si="240">((C86/C85)-1)*100</f>
        <v>-59.166924744502936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4858000</v>
      </c>
      <c r="D87" s="4">
        <f t="shared" ref="D87" si="241">C87-C86</f>
        <v>-416000</v>
      </c>
      <c r="E87" s="5">
        <f t="shared" ref="E87" si="242">((C87/C86)-1)*100</f>
        <v>-7.8877512324611265</v>
      </c>
      <c r="F87" s="4">
        <f t="shared" ref="F87" si="243">C87-C83</f>
        <v>318000</v>
      </c>
      <c r="G87" s="10">
        <f t="shared" ref="G87" si="244">((C87/C83)-1)*100</f>
        <v>7.0044052863436068</v>
      </c>
    </row>
    <row r="88" spans="1:7" x14ac:dyDescent="0.25">
      <c r="A88" s="1"/>
      <c r="B88" s="2" t="s">
        <v>8</v>
      </c>
      <c r="C88" s="3">
        <v>5026000</v>
      </c>
      <c r="D88" s="4">
        <f t="shared" ref="D88" si="245">C88-C87</f>
        <v>168000</v>
      </c>
      <c r="E88" s="5">
        <f t="shared" ref="E88" si="246">((C88/C87)-1)*100</f>
        <v>3.4582132564841439</v>
      </c>
      <c r="F88" s="4">
        <f t="shared" ref="F88" si="247">C88-C84</f>
        <v>510000</v>
      </c>
      <c r="G88" s="10">
        <f t="shared" ref="G88" si="248">((C88/C84)-1)*100</f>
        <v>11.293179805137289</v>
      </c>
    </row>
    <row r="89" spans="1:7" x14ac:dyDescent="0.25">
      <c r="A89" s="1"/>
      <c r="B89" s="2" t="s">
        <v>9</v>
      </c>
      <c r="C89" s="3">
        <v>12867000</v>
      </c>
      <c r="D89" s="4">
        <f t="shared" ref="D89" si="249">C89-C88</f>
        <v>7841000</v>
      </c>
      <c r="E89" s="5">
        <f t="shared" ref="E89" si="250">((C89/C88)-1)*100</f>
        <v>156.00875447672107</v>
      </c>
      <c r="F89" s="4">
        <f t="shared" ref="F89" si="251">C89-C85</f>
        <v>-49000</v>
      </c>
      <c r="G89" s="10">
        <f t="shared" ref="G89" si="252">((C89/C85)-1)*100</f>
        <v>-0.37937441932487381</v>
      </c>
    </row>
    <row r="90" spans="1:7" x14ac:dyDescent="0.25">
      <c r="A90" s="1" t="s">
        <v>16</v>
      </c>
      <c r="B90" s="2" t="s">
        <v>11</v>
      </c>
      <c r="C90" s="3">
        <v>5093000</v>
      </c>
      <c r="D90" s="4">
        <f t="shared" ref="D90" si="253">C90-C89</f>
        <v>-7774000</v>
      </c>
      <c r="E90" s="5">
        <f t="shared" ref="E90" si="254">((C90/C89)-1)*100</f>
        <v>-60.41812388280097</v>
      </c>
      <c r="F90" s="4">
        <f t="shared" ref="F90" si="255">C90-C86</f>
        <v>-181000</v>
      </c>
      <c r="G90" s="10">
        <f t="shared" ref="G90" si="256">((C90/C86)-1)*100</f>
        <v>-3.4319302237390992</v>
      </c>
    </row>
    <row r="91" spans="1:7" x14ac:dyDescent="0.25">
      <c r="A91" s="1"/>
      <c r="B91" s="2" t="s">
        <v>7</v>
      </c>
      <c r="C91" s="3">
        <v>3914000</v>
      </c>
      <c r="D91" s="4">
        <f t="shared" ref="D91" si="257">C91-C90</f>
        <v>-1179000</v>
      </c>
      <c r="E91" s="5">
        <f t="shared" ref="E91" si="258">((C91/C90)-1)*100</f>
        <v>-23.149420773610842</v>
      </c>
      <c r="F91" s="4">
        <f t="shared" ref="F91" si="259">C91-C87</f>
        <v>-944000</v>
      </c>
      <c r="G91" s="10">
        <f t="shared" ref="G91" si="260">((C91/C87)-1)*100</f>
        <v>-19.431864965006174</v>
      </c>
    </row>
    <row r="92" spans="1:7" x14ac:dyDescent="0.25">
      <c r="A92" s="1"/>
      <c r="B92" s="2" t="s">
        <v>8</v>
      </c>
      <c r="C92" s="3">
        <v>4458000</v>
      </c>
      <c r="D92" s="4">
        <f t="shared" ref="D92" si="261">C92-C91</f>
        <v>544000</v>
      </c>
      <c r="E92" s="5">
        <f t="shared" ref="E92" si="262">((C92/C91)-1)*100</f>
        <v>13.898824731732251</v>
      </c>
      <c r="F92" s="4">
        <f t="shared" ref="F92" si="263">C92-C88</f>
        <v>-568000</v>
      </c>
      <c r="G92" s="10">
        <f t="shared" ref="G92" si="264">((C92/C88)-1)*100</f>
        <v>-11.301233585356151</v>
      </c>
    </row>
    <row r="93" spans="1:7" x14ac:dyDescent="0.25">
      <c r="A93" s="1"/>
      <c r="B93" s="2" t="s">
        <v>9</v>
      </c>
      <c r="C93" s="3">
        <v>12425000</v>
      </c>
      <c r="D93" s="4">
        <f t="shared" ref="D93" si="265">C93-C92</f>
        <v>7967000</v>
      </c>
      <c r="E93" s="5">
        <f t="shared" ref="E93" si="266">((C93/C92)-1)*100</f>
        <v>178.71242709735307</v>
      </c>
      <c r="F93" s="4">
        <f t="shared" ref="F93" si="267">C93-C89</f>
        <v>-442000</v>
      </c>
      <c r="G93" s="10">
        <f t="shared" ref="G93" si="268">((C93/C89)-1)*100</f>
        <v>-3.4351441672495486</v>
      </c>
    </row>
    <row r="94" spans="1:7" x14ac:dyDescent="0.25">
      <c r="A94" s="1" t="s">
        <v>17</v>
      </c>
      <c r="B94" s="2" t="s">
        <v>11</v>
      </c>
      <c r="C94" s="3">
        <v>6813000</v>
      </c>
      <c r="D94" s="4">
        <f t="shared" ref="D94" si="269">C94-C93</f>
        <v>-5612000</v>
      </c>
      <c r="E94" s="5">
        <f t="shared" ref="E94" si="270">((C94/C93)-1)*100</f>
        <v>-45.16700201207243</v>
      </c>
      <c r="F94" s="4">
        <f t="shared" ref="F94" si="271">C94-C90</f>
        <v>1720000</v>
      </c>
      <c r="G94" s="10">
        <f t="shared" ref="G94" si="272">((C94/C90)-1)*100</f>
        <v>33.771843707048887</v>
      </c>
    </row>
    <row r="95" spans="1:7" x14ac:dyDescent="0.25">
      <c r="A95" s="1"/>
      <c r="B95" s="2" t="s">
        <v>7</v>
      </c>
      <c r="C95" s="3">
        <v>6426000</v>
      </c>
      <c r="D95" s="4">
        <f t="shared" ref="D95" si="273">C95-C94</f>
        <v>-387000</v>
      </c>
      <c r="E95" s="5">
        <f t="shared" ref="E95" si="274">((C95/C94)-1)*100</f>
        <v>-5.6803170409511221</v>
      </c>
      <c r="F95" s="4">
        <f t="shared" ref="F95" si="275">C95-C91</f>
        <v>2512000</v>
      </c>
      <c r="G95" s="10">
        <f t="shared" ref="G95" si="276">((C95/C91)-1)*100</f>
        <v>64.179867143587117</v>
      </c>
    </row>
    <row r="96" spans="1:7" x14ac:dyDescent="0.25">
      <c r="A96" s="1"/>
      <c r="B96" s="2" t="s">
        <v>8</v>
      </c>
      <c r="C96" s="3">
        <v>7246000</v>
      </c>
      <c r="D96" s="4">
        <f t="shared" ref="D96" si="277">C96-C95</f>
        <v>820000</v>
      </c>
      <c r="E96" s="5">
        <f t="shared" ref="E96" si="278">((C96/C95)-1)*100</f>
        <v>12.760659819483354</v>
      </c>
      <c r="F96" s="4">
        <f t="shared" ref="F96" si="279">C96-C92</f>
        <v>2788000</v>
      </c>
      <c r="G96" s="10">
        <f t="shared" ref="G96" si="280">((C96/C92)-1)*100</f>
        <v>62.539255271422164</v>
      </c>
    </row>
    <row r="97" spans="1:7" x14ac:dyDescent="0.25">
      <c r="A97" s="1"/>
      <c r="B97" s="2" t="s">
        <v>9</v>
      </c>
      <c r="C97" s="3">
        <v>15962000</v>
      </c>
      <c r="D97" s="4">
        <f t="shared" ref="D97" si="281">C97-C96</f>
        <v>8716000</v>
      </c>
      <c r="E97" s="5">
        <f t="shared" ref="E97" si="282">((C97/C96)-1)*100</f>
        <v>120.2870549268562</v>
      </c>
      <c r="F97" s="4">
        <f t="shared" ref="F97" si="283">C97-C93</f>
        <v>3537000</v>
      </c>
      <c r="G97" s="10">
        <f t="shared" ref="G97" si="284">((C97/C93)-1)*100</f>
        <v>28.466800804828974</v>
      </c>
    </row>
    <row r="98" spans="1:7" x14ac:dyDescent="0.25">
      <c r="A98" s="1" t="s">
        <v>25</v>
      </c>
      <c r="B98" s="2" t="s">
        <v>11</v>
      </c>
      <c r="C98" s="3">
        <v>9835000</v>
      </c>
      <c r="D98" s="4">
        <f t="shared" ref="D98" si="285">C98-C97</f>
        <v>-6127000</v>
      </c>
      <c r="E98" s="5">
        <f t="shared" ref="E98" si="286">((C98/C97)-1)*100</f>
        <v>-38.384914171156495</v>
      </c>
      <c r="F98" s="4">
        <f t="shared" ref="F98" si="287">C98-C94</f>
        <v>3022000</v>
      </c>
      <c r="G98" s="10">
        <f t="shared" ref="G98" si="288">((C98/C94)-1)*100</f>
        <v>44.356377513576994</v>
      </c>
    </row>
    <row r="99" spans="1:7" x14ac:dyDescent="0.25">
      <c r="A99" s="1"/>
      <c r="B99" s="2" t="s">
        <v>7</v>
      </c>
      <c r="C99" s="3">
        <v>9439000</v>
      </c>
      <c r="D99" s="4">
        <f t="shared" ref="D99" si="289">C99-C98</f>
        <v>-396000</v>
      </c>
      <c r="E99" s="5">
        <f t="shared" ref="E99" si="290">((C99/C98)-1)*100</f>
        <v>-4.0264361972547018</v>
      </c>
      <c r="F99" s="4">
        <f t="shared" ref="F99" si="291">C99-C95</f>
        <v>3013000</v>
      </c>
      <c r="G99" s="10">
        <f t="shared" ref="G99" si="292">((C99/C95)-1)*100</f>
        <v>46.88764394646747</v>
      </c>
    </row>
    <row r="100" spans="1:7" x14ac:dyDescent="0.25">
      <c r="A100" s="1"/>
      <c r="B100" s="2" t="s">
        <v>8</v>
      </c>
      <c r="C100" s="3">
        <v>8172000</v>
      </c>
      <c r="D100" s="4">
        <f t="shared" ref="D100" si="293">C100-C99</f>
        <v>-1267000</v>
      </c>
      <c r="E100" s="5">
        <f t="shared" ref="E100" si="294">((C100/C99)-1)*100</f>
        <v>-13.423032100858146</v>
      </c>
      <c r="F100" s="4">
        <f t="shared" ref="F100" si="295">C100-C96</f>
        <v>926000</v>
      </c>
      <c r="G100" s="10">
        <f t="shared" ref="G100" si="296">((C100/C96)-1)*100</f>
        <v>12.779464532155682</v>
      </c>
    </row>
    <row r="101" spans="1:7" x14ac:dyDescent="0.25">
      <c r="A101" s="1"/>
      <c r="B101" s="2" t="s">
        <v>9</v>
      </c>
      <c r="C101" s="3">
        <v>19628000</v>
      </c>
      <c r="D101" s="4">
        <f t="shared" ref="D101" si="297">C101-C100</f>
        <v>11456000</v>
      </c>
      <c r="E101" s="5">
        <f t="shared" ref="E101" si="298">((C101/C100)-1)*100</f>
        <v>140.18600097895253</v>
      </c>
      <c r="F101" s="4">
        <f t="shared" ref="F101" si="299">C101-C97</f>
        <v>3666000</v>
      </c>
      <c r="G101" s="10">
        <f t="shared" ref="G101" si="300">((C101/C97)-1)*100</f>
        <v>22.967046735997986</v>
      </c>
    </row>
    <row r="102" spans="1:7" x14ac:dyDescent="0.25">
      <c r="A102" s="1" t="s">
        <v>26</v>
      </c>
      <c r="B102" s="2" t="s">
        <v>11</v>
      </c>
      <c r="C102" s="3">
        <v>10252000</v>
      </c>
      <c r="D102" s="4">
        <f t="shared" ref="D102" si="301">C102-C101</f>
        <v>-9376000</v>
      </c>
      <c r="E102" s="5">
        <f t="shared" ref="E102" si="302">((C102/C101)-1)*100</f>
        <v>-47.768493988180147</v>
      </c>
      <c r="F102" s="4">
        <f t="shared" ref="F102" si="303">C102-C98</f>
        <v>417000</v>
      </c>
      <c r="G102" s="10">
        <f t="shared" ref="G102" si="304">((C102/C98)-1)*100</f>
        <v>4.2399593289272897</v>
      </c>
    </row>
    <row r="103" spans="1:7" x14ac:dyDescent="0.25">
      <c r="A103" s="1"/>
      <c r="B103" s="2" t="s">
        <v>7</v>
      </c>
      <c r="C103" s="3">
        <v>10780000</v>
      </c>
      <c r="D103" s="4">
        <f t="shared" ref="D103" si="305">C103-C102</f>
        <v>528000</v>
      </c>
      <c r="E103" s="5">
        <f t="shared" ref="E103" si="306">((C103/C102)-1)*100</f>
        <v>5.1502145922746712</v>
      </c>
      <c r="F103" s="4">
        <f t="shared" ref="F103" si="307">C103-C99</f>
        <v>1341000</v>
      </c>
      <c r="G103" s="10">
        <f t="shared" ref="G103" si="308">((C103/C99)-1)*100</f>
        <v>14.207013454815121</v>
      </c>
    </row>
    <row r="104" spans="1:7" x14ac:dyDescent="0.25">
      <c r="A104" s="1"/>
      <c r="B104" s="2" t="s">
        <v>8</v>
      </c>
      <c r="C104" s="3">
        <v>7159000</v>
      </c>
      <c r="D104" s="4">
        <f t="shared" ref="D104" si="309">C104-C103</f>
        <v>-3621000</v>
      </c>
      <c r="E104" s="5">
        <f t="shared" ref="E104" si="310">((C104/C103)-1)*100</f>
        <v>-33.589981447124309</v>
      </c>
      <c r="F104" s="4">
        <f t="shared" ref="F104" si="311">C104-C100</f>
        <v>-1013000</v>
      </c>
      <c r="G104" s="10">
        <f t="shared" ref="G104" si="312">((C104/C100)-1)*100</f>
        <v>-12.395986294664707</v>
      </c>
    </row>
    <row r="105" spans="1:7" x14ac:dyDescent="0.25">
      <c r="A105" s="1"/>
      <c r="B105" s="2" t="s">
        <v>9</v>
      </c>
      <c r="C105" s="3">
        <v>18257000</v>
      </c>
      <c r="D105" s="4">
        <f t="shared" ref="D105" si="313">C105-C104</f>
        <v>11098000</v>
      </c>
      <c r="E105" s="5">
        <f t="shared" ref="E105" si="314">((C105/C104)-1)*100</f>
        <v>155.02165106858499</v>
      </c>
      <c r="F105" s="4">
        <f t="shared" ref="F105" si="315">C105-C101</f>
        <v>-1371000</v>
      </c>
      <c r="G105" s="10">
        <f t="shared" ref="G105" si="316">((C105/C101)-1)*100</f>
        <v>-6.9849195027511746</v>
      </c>
    </row>
    <row r="106" spans="1:7" x14ac:dyDescent="0.25">
      <c r="A106" s="1" t="s">
        <v>28</v>
      </c>
      <c r="B106" s="2" t="s">
        <v>11</v>
      </c>
      <c r="C106" s="3">
        <v>8730000</v>
      </c>
      <c r="D106" s="4">
        <f t="shared" ref="D106" si="317">C106-C105</f>
        <v>-9527000</v>
      </c>
      <c r="E106" s="5">
        <f t="shared" ref="E106" si="318">((C106/C105)-1)*100</f>
        <v>-52.182724434463502</v>
      </c>
      <c r="F106" s="4">
        <f t="shared" ref="F106" si="319">C106-C102</f>
        <v>-1522000</v>
      </c>
      <c r="G106" s="10">
        <f t="shared" ref="G106" si="320">((C106/C102)-1)*100</f>
        <v>-14.845883730003905</v>
      </c>
    </row>
    <row r="107" spans="1:7" x14ac:dyDescent="0.25">
      <c r="A107" s="1"/>
      <c r="B107" s="2" t="s">
        <v>7</v>
      </c>
      <c r="C107" s="3">
        <v>10058000</v>
      </c>
      <c r="D107" s="4">
        <f t="shared" ref="D107" si="321">C107-C106</f>
        <v>1328000</v>
      </c>
      <c r="E107" s="5">
        <f t="shared" ref="E107" si="322">((C107/C106)-1)*100</f>
        <v>15.211912943871697</v>
      </c>
      <c r="F107" s="4">
        <f t="shared" ref="F107" si="323">C107-C103</f>
        <v>-722000</v>
      </c>
      <c r="G107" s="10">
        <f t="shared" ref="G107" si="324">((C107/C103)-1)*100</f>
        <v>-6.6975881261595589</v>
      </c>
    </row>
    <row r="108" spans="1:7" x14ac:dyDescent="0.25">
      <c r="A108" s="1"/>
      <c r="B108" s="2" t="s">
        <v>8</v>
      </c>
      <c r="C108" s="3">
        <v>7409000</v>
      </c>
      <c r="D108" s="4">
        <f t="shared" ref="D108" si="325">C108-C107</f>
        <v>-2649000</v>
      </c>
      <c r="E108" s="5">
        <f t="shared" ref="E108" si="326">((C108/C107)-1)*100</f>
        <v>-26.33724398488765</v>
      </c>
      <c r="F108" s="4">
        <f t="shared" ref="F108" si="327">C108-C104</f>
        <v>250000</v>
      </c>
      <c r="G108" s="10">
        <f t="shared" ref="G108" si="328">((C108/C104)-1)*100</f>
        <v>3.4921078362899927</v>
      </c>
    </row>
    <row r="109" spans="1:7" x14ac:dyDescent="0.25">
      <c r="A109" s="1"/>
      <c r="B109" s="2" t="s">
        <v>9</v>
      </c>
      <c r="C109" s="3">
        <v>18508000</v>
      </c>
      <c r="D109" s="4">
        <f t="shared" ref="D109" si="329">C109-C108</f>
        <v>11099000</v>
      </c>
      <c r="E109" s="5">
        <f t="shared" ref="E109" si="330">((C109/C108)-1)*100</f>
        <v>149.8042920772034</v>
      </c>
      <c r="F109" s="4">
        <f t="shared" ref="F109" si="331">C109-C105</f>
        <v>251000</v>
      </c>
      <c r="G109" s="10">
        <f t="shared" ref="G109" si="332">((C109/C105)-1)*100</f>
        <v>1.3748151393985886</v>
      </c>
    </row>
    <row r="110" spans="1:7" x14ac:dyDescent="0.25">
      <c r="A110" s="1" t="s">
        <v>29</v>
      </c>
      <c r="B110" s="2" t="s">
        <v>11</v>
      </c>
      <c r="C110" s="3">
        <v>9942000</v>
      </c>
      <c r="D110" s="4">
        <f t="shared" ref="D110" si="333">C110-C109</f>
        <v>-8566000</v>
      </c>
      <c r="E110" s="5">
        <f t="shared" ref="E110" si="334">((C110/C109)-1)*100</f>
        <v>-46.282688567106113</v>
      </c>
      <c r="F110" s="4">
        <f t="shared" ref="F110" si="335">C110-C106</f>
        <v>1212000</v>
      </c>
      <c r="G110" s="10">
        <f t="shared" ref="G110" si="336">((C110/C106)-1)*100</f>
        <v>13.883161512027486</v>
      </c>
    </row>
    <row r="111" spans="1:7" x14ac:dyDescent="0.25">
      <c r="A111" s="1"/>
      <c r="B111" s="2" t="s">
        <v>7</v>
      </c>
      <c r="C111" s="3">
        <v>9072000</v>
      </c>
      <c r="D111" s="4">
        <f t="shared" ref="D111" si="337">C111-C110</f>
        <v>-870000</v>
      </c>
      <c r="E111" s="5">
        <f t="shared" ref="E111" si="338">((C111/C110)-1)*100</f>
        <v>-8.7507543753771895</v>
      </c>
      <c r="F111" s="4">
        <f t="shared" ref="F111" si="339">C111-C107</f>
        <v>-986000</v>
      </c>
      <c r="G111" s="10">
        <f t="shared" ref="G111" si="340">((C111/C107)-1)*100</f>
        <v>-9.8031417776894063</v>
      </c>
    </row>
    <row r="112" spans="1:7" x14ac:dyDescent="0.25">
      <c r="A112" s="1"/>
      <c r="B112" s="2" t="s">
        <v>8</v>
      </c>
      <c r="C112" s="3">
        <v>7330000</v>
      </c>
      <c r="D112" s="4">
        <f t="shared" ref="D112" si="341">C112-C111</f>
        <v>-1742000</v>
      </c>
      <c r="E112" s="5">
        <f t="shared" ref="E112" si="342">((C112/C111)-1)*100</f>
        <v>-19.201940035273367</v>
      </c>
      <c r="F112" s="4">
        <f t="shared" ref="F112" si="343">C112-C108</f>
        <v>-79000</v>
      </c>
      <c r="G112" s="10">
        <f t="shared" ref="G112" si="344">((C112/C108)-1)*100</f>
        <v>-1.0662707517883674</v>
      </c>
    </row>
    <row r="113" spans="1:7" x14ac:dyDescent="0.25">
      <c r="A113" s="1"/>
      <c r="B113" s="2" t="s">
        <v>9</v>
      </c>
      <c r="C113" s="3">
        <v>19539000</v>
      </c>
      <c r="D113" s="4">
        <f t="shared" ref="D113" si="345">C113-C112</f>
        <v>12209000</v>
      </c>
      <c r="E113" s="5">
        <f t="shared" ref="E113" si="346">((C113/C112)-1)*100</f>
        <v>166.56207366984992</v>
      </c>
      <c r="F113" s="4">
        <f t="shared" ref="F113" si="347">C113-C109</f>
        <v>1031000</v>
      </c>
      <c r="G113" s="10">
        <f t="shared" ref="G113" si="348">((C113/C109)-1)*100</f>
        <v>5.5705640803976664</v>
      </c>
    </row>
    <row r="114" spans="1:7" x14ac:dyDescent="0.25">
      <c r="A114" s="1" t="s">
        <v>30</v>
      </c>
      <c r="B114" s="2" t="s">
        <v>31</v>
      </c>
      <c r="C114" s="3">
        <v>9697000</v>
      </c>
      <c r="D114" s="4">
        <f t="shared" ref="D114" si="349">C114-C113</f>
        <v>-9842000</v>
      </c>
      <c r="E114" s="5">
        <f t="shared" ref="E114" si="350">((C114/C113)-1)*100</f>
        <v>-50.371052766262345</v>
      </c>
      <c r="F114" s="4">
        <f t="shared" ref="F114" si="351">C114-C110</f>
        <v>-245000</v>
      </c>
      <c r="G114" s="10">
        <f t="shared" ref="G114" si="352">((C114/C110)-1)*100</f>
        <v>-2.4642928988131141</v>
      </c>
    </row>
    <row r="115" spans="1:7" x14ac:dyDescent="0.25">
      <c r="A115" s="1"/>
      <c r="B115" s="2" t="s">
        <v>7</v>
      </c>
      <c r="C115" s="3">
        <v>10326000</v>
      </c>
      <c r="D115" s="4">
        <f t="shared" ref="D115" si="353">C115-C114</f>
        <v>629000</v>
      </c>
      <c r="E115" s="5">
        <f t="shared" ref="E115" si="354">((C115/C114)-1)*100</f>
        <v>6.4865422295555364</v>
      </c>
      <c r="F115" s="4">
        <f t="shared" ref="F115" si="355">C115-C111</f>
        <v>1254000</v>
      </c>
      <c r="G115" s="10">
        <f t="shared" ref="G115" si="356">((C115/C111)-1)*100</f>
        <v>13.822751322751326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2425000</v>
      </c>
      <c r="D122" s="18" t="s">
        <v>20</v>
      </c>
      <c r="E122" s="20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2318000</v>
      </c>
      <c r="D123" s="4">
        <f t="shared" ref="D123:D135" si="357">C123-C122</f>
        <v>-107000</v>
      </c>
      <c r="E123" s="5">
        <f t="shared" ref="E123:E135" si="358">((C123/C122)-1)*100</f>
        <v>-4.4123711340206206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2541000</v>
      </c>
      <c r="D124" s="4">
        <f t="shared" si="357"/>
        <v>223000</v>
      </c>
      <c r="E124" s="5">
        <f t="shared" si="358"/>
        <v>9.6203623813632344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2424000</v>
      </c>
      <c r="D125" s="4">
        <f t="shared" si="357"/>
        <v>-117000</v>
      </c>
      <c r="E125" s="5">
        <f t="shared" si="358"/>
        <v>-4.6044864226682414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2765000</v>
      </c>
      <c r="D126" s="4">
        <f t="shared" si="357"/>
        <v>341000</v>
      </c>
      <c r="E126" s="5">
        <f t="shared" si="358"/>
        <v>14.067656765676562</v>
      </c>
      <c r="F126" s="4">
        <f t="shared" ref="F126:F135" si="359">C126-C122</f>
        <v>340000</v>
      </c>
      <c r="G126" s="10">
        <f t="shared" ref="G126:G135" si="360">((C126/C122)-1)*100</f>
        <v>14.020618556701026</v>
      </c>
    </row>
    <row r="127" spans="1:7" x14ac:dyDescent="0.25">
      <c r="A127" s="1"/>
      <c r="B127" s="2" t="s">
        <v>8</v>
      </c>
      <c r="C127" s="3">
        <v>2512000</v>
      </c>
      <c r="D127" s="4">
        <f t="shared" si="357"/>
        <v>-253000</v>
      </c>
      <c r="E127" s="5">
        <f t="shared" si="358"/>
        <v>-9.150090415913203</v>
      </c>
      <c r="F127" s="4">
        <f t="shared" si="359"/>
        <v>194000</v>
      </c>
      <c r="G127" s="10">
        <f t="shared" si="360"/>
        <v>8.3692838654012114</v>
      </c>
    </row>
    <row r="128" spans="1:7" x14ac:dyDescent="0.25">
      <c r="A128" s="1"/>
      <c r="B128" s="2" t="s">
        <v>9</v>
      </c>
      <c r="C128" s="3">
        <v>2610000</v>
      </c>
      <c r="D128" s="4">
        <f t="shared" si="357"/>
        <v>98000</v>
      </c>
      <c r="E128" s="5">
        <f t="shared" si="358"/>
        <v>3.9012738853503093</v>
      </c>
      <c r="F128" s="4">
        <f t="shared" si="359"/>
        <v>69000</v>
      </c>
      <c r="G128" s="10">
        <f t="shared" si="360"/>
        <v>2.7154663518299982</v>
      </c>
    </row>
    <row r="129" spans="1:7" x14ac:dyDescent="0.25">
      <c r="A129" s="1" t="s">
        <v>16</v>
      </c>
      <c r="B129" s="2" t="s">
        <v>11</v>
      </c>
      <c r="C129" s="3">
        <v>2667000</v>
      </c>
      <c r="D129" s="4">
        <f t="shared" si="357"/>
        <v>57000</v>
      </c>
      <c r="E129" s="5">
        <f t="shared" si="358"/>
        <v>2.1839080459770122</v>
      </c>
      <c r="F129" s="4">
        <f t="shared" si="359"/>
        <v>243000</v>
      </c>
      <c r="G129" s="10">
        <f t="shared" si="360"/>
        <v>10.024752475247523</v>
      </c>
    </row>
    <row r="130" spans="1:7" x14ac:dyDescent="0.25">
      <c r="A130" s="1"/>
      <c r="B130" s="2" t="s">
        <v>7</v>
      </c>
      <c r="C130" s="3">
        <v>1754000</v>
      </c>
      <c r="D130" s="4">
        <f t="shared" si="357"/>
        <v>-913000</v>
      </c>
      <c r="E130" s="5">
        <f t="shared" si="358"/>
        <v>-34.233220847394072</v>
      </c>
      <c r="F130" s="4">
        <f t="shared" si="359"/>
        <v>-1011000</v>
      </c>
      <c r="G130" s="10">
        <f t="shared" si="360"/>
        <v>-36.564195298372518</v>
      </c>
    </row>
    <row r="131" spans="1:7" x14ac:dyDescent="0.25">
      <c r="A131" s="1"/>
      <c r="B131" s="2" t="s">
        <v>8</v>
      </c>
      <c r="C131" s="3">
        <v>1942000</v>
      </c>
      <c r="D131" s="4">
        <f t="shared" si="357"/>
        <v>188000</v>
      </c>
      <c r="E131" s="5">
        <f t="shared" si="358"/>
        <v>10.718358038768528</v>
      </c>
      <c r="F131" s="4">
        <f t="shared" si="359"/>
        <v>-570000</v>
      </c>
      <c r="G131" s="10">
        <f t="shared" si="360"/>
        <v>-22.691082802547768</v>
      </c>
    </row>
    <row r="132" spans="1:7" x14ac:dyDescent="0.25">
      <c r="A132" s="1"/>
      <c r="B132" s="2" t="s">
        <v>9</v>
      </c>
      <c r="C132" s="3">
        <v>2348000</v>
      </c>
      <c r="D132" s="4">
        <f t="shared" si="357"/>
        <v>406000</v>
      </c>
      <c r="E132" s="5">
        <f t="shared" si="358"/>
        <v>20.906282183316161</v>
      </c>
      <c r="F132" s="4">
        <f t="shared" si="359"/>
        <v>-262000</v>
      </c>
      <c r="G132" s="10">
        <f t="shared" si="360"/>
        <v>-10.038314176245212</v>
      </c>
    </row>
    <row r="133" spans="1:7" x14ac:dyDescent="0.25">
      <c r="A133" s="1" t="s">
        <v>17</v>
      </c>
      <c r="B133" s="2" t="s">
        <v>11</v>
      </c>
      <c r="C133" s="3">
        <v>2311000</v>
      </c>
      <c r="D133" s="4">
        <f t="shared" si="357"/>
        <v>-37000</v>
      </c>
      <c r="E133" s="5">
        <f t="shared" si="358"/>
        <v>-1.5758091993185674</v>
      </c>
      <c r="F133" s="4">
        <f t="shared" si="359"/>
        <v>-356000</v>
      </c>
      <c r="G133" s="10">
        <f t="shared" si="360"/>
        <v>-13.348331458567674</v>
      </c>
    </row>
    <row r="134" spans="1:7" x14ac:dyDescent="0.25">
      <c r="A134" s="1"/>
      <c r="B134" s="2" t="s">
        <v>7</v>
      </c>
      <c r="C134" s="3">
        <v>2608000</v>
      </c>
      <c r="D134" s="4">
        <f t="shared" si="357"/>
        <v>297000</v>
      </c>
      <c r="E134" s="5">
        <f t="shared" si="358"/>
        <v>12.851579402855906</v>
      </c>
      <c r="F134" s="4">
        <f t="shared" si="359"/>
        <v>854000</v>
      </c>
      <c r="G134" s="10">
        <f t="shared" si="360"/>
        <v>48.688711516533644</v>
      </c>
    </row>
    <row r="135" spans="1:7" x14ac:dyDescent="0.25">
      <c r="A135" s="1"/>
      <c r="B135" s="2" t="s">
        <v>8</v>
      </c>
      <c r="C135" s="3">
        <v>2369000</v>
      </c>
      <c r="D135" s="4">
        <f t="shared" si="357"/>
        <v>-239000</v>
      </c>
      <c r="E135" s="5">
        <f t="shared" si="358"/>
        <v>-9.1641104294478577</v>
      </c>
      <c r="F135" s="4">
        <f t="shared" si="359"/>
        <v>427000</v>
      </c>
      <c r="G135" s="10">
        <f t="shared" si="360"/>
        <v>21.987641606591147</v>
      </c>
    </row>
    <row r="136" spans="1:7" x14ac:dyDescent="0.25">
      <c r="A136" s="1"/>
      <c r="B136" s="2" t="s">
        <v>9</v>
      </c>
      <c r="C136" s="3">
        <v>2739000</v>
      </c>
      <c r="D136" s="4">
        <f t="shared" ref="D136" si="361">C136-C135</f>
        <v>370000</v>
      </c>
      <c r="E136" s="5">
        <f t="shared" ref="E136" si="362">((C136/C135)-1)*100</f>
        <v>15.618404390037988</v>
      </c>
      <c r="F136" s="4">
        <f t="shared" ref="F136" si="363">C136-C132</f>
        <v>391000</v>
      </c>
      <c r="G136" s="10">
        <f t="shared" ref="G136" si="364">((C136/C132)-1)*100</f>
        <v>16.652470187393533</v>
      </c>
    </row>
    <row r="137" spans="1:7" x14ac:dyDescent="0.25">
      <c r="A137" s="1" t="s">
        <v>25</v>
      </c>
      <c r="B137" s="2" t="s">
        <v>11</v>
      </c>
      <c r="C137" s="3">
        <v>2885000</v>
      </c>
      <c r="D137" s="4">
        <f t="shared" ref="D137" si="365">C137-C136</f>
        <v>146000</v>
      </c>
      <c r="E137" s="5">
        <f t="shared" ref="E137" si="366">((C137/C136)-1)*100</f>
        <v>5.3304125593282237</v>
      </c>
      <c r="F137" s="4">
        <f t="shared" ref="F137" si="367">C137-C133</f>
        <v>574000</v>
      </c>
      <c r="G137" s="10">
        <f t="shared" ref="G137" si="368">((C137/C133)-1)*100</f>
        <v>24.837732583297267</v>
      </c>
    </row>
    <row r="138" spans="1:7" x14ac:dyDescent="0.25">
      <c r="A138" s="1"/>
      <c r="B138" s="2" t="s">
        <v>7</v>
      </c>
      <c r="C138" s="3">
        <v>3078000</v>
      </c>
      <c r="D138" s="4">
        <f t="shared" ref="D138" si="369">C138-C137</f>
        <v>193000</v>
      </c>
      <c r="E138" s="5">
        <f t="shared" ref="E138" si="370">((C138/C137)-1)*100</f>
        <v>6.689774696707107</v>
      </c>
      <c r="F138" s="4">
        <f t="shared" ref="F138" si="371">C138-C134</f>
        <v>470000</v>
      </c>
      <c r="G138" s="10">
        <f t="shared" ref="G138" si="372">((C138/C134)-1)*100</f>
        <v>18.021472392638028</v>
      </c>
    </row>
    <row r="139" spans="1:7" x14ac:dyDescent="0.25">
      <c r="A139" s="1"/>
      <c r="B139" s="2" t="s">
        <v>8</v>
      </c>
      <c r="C139" s="3">
        <v>2776000</v>
      </c>
      <c r="D139" s="4">
        <f t="shared" ref="D139" si="373">C139-C138</f>
        <v>-302000</v>
      </c>
      <c r="E139" s="5">
        <f t="shared" ref="E139" si="374">((C139/C138)-1)*100</f>
        <v>-9.8115659519168332</v>
      </c>
      <c r="F139" s="4">
        <f t="shared" ref="F139" si="375">C139-C135</f>
        <v>407000</v>
      </c>
      <c r="G139" s="10">
        <f t="shared" ref="G139" si="376">((C139/C135)-1)*100</f>
        <v>17.18024482904179</v>
      </c>
    </row>
    <row r="140" spans="1:7" x14ac:dyDescent="0.25">
      <c r="A140" s="1"/>
      <c r="B140" s="2" t="s">
        <v>9</v>
      </c>
      <c r="C140" s="3">
        <v>3599000</v>
      </c>
      <c r="D140" s="4">
        <f t="shared" ref="D140" si="377">C140-C139</f>
        <v>823000</v>
      </c>
      <c r="E140" s="5">
        <f t="shared" ref="E140" si="378">((C140/C139)-1)*100</f>
        <v>29.646974063400577</v>
      </c>
      <c r="F140" s="4">
        <f t="shared" ref="F140" si="379">C140-C136</f>
        <v>860000</v>
      </c>
      <c r="G140" s="10">
        <f t="shared" ref="G140" si="380">((C140/C136)-1)*100</f>
        <v>31.39832055494707</v>
      </c>
    </row>
    <row r="141" spans="1:7" x14ac:dyDescent="0.25">
      <c r="A141" s="1" t="s">
        <v>26</v>
      </c>
      <c r="B141" s="2" t="s">
        <v>11</v>
      </c>
      <c r="C141" s="3">
        <v>3329000</v>
      </c>
      <c r="D141" s="4">
        <f t="shared" ref="D141" si="381">C141-C140</f>
        <v>-270000</v>
      </c>
      <c r="E141" s="5">
        <f t="shared" ref="E141" si="382">((C141/C140)-1)*100</f>
        <v>-7.5020839121978327</v>
      </c>
      <c r="F141" s="4">
        <f t="shared" ref="F141" si="383">C141-C137</f>
        <v>444000</v>
      </c>
      <c r="G141" s="10">
        <f t="shared" ref="G141" si="384">((C141/C137)-1)*100</f>
        <v>15.389948006932407</v>
      </c>
    </row>
    <row r="142" spans="1:7" x14ac:dyDescent="0.25">
      <c r="A142" s="1"/>
      <c r="B142" s="2" t="s">
        <v>7</v>
      </c>
      <c r="C142" s="3">
        <v>3533000</v>
      </c>
      <c r="D142" s="4">
        <f t="shared" ref="D142" si="385">C142-C141</f>
        <v>204000</v>
      </c>
      <c r="E142" s="5">
        <f t="shared" ref="E142" si="386">((C142/C141)-1)*100</f>
        <v>6.127966356263137</v>
      </c>
      <c r="F142" s="4">
        <f t="shared" ref="F142" si="387">C142-C138</f>
        <v>455000</v>
      </c>
      <c r="G142" s="10">
        <f t="shared" ref="G142" si="388">((C142/C138)-1)*100</f>
        <v>14.782326185834949</v>
      </c>
    </row>
    <row r="143" spans="1:7" x14ac:dyDescent="0.25">
      <c r="A143" s="1"/>
      <c r="B143" s="2" t="s">
        <v>8</v>
      </c>
      <c r="C143" s="3">
        <v>3166000</v>
      </c>
      <c r="D143" s="4">
        <f t="shared" ref="D143" si="389">C143-C142</f>
        <v>-367000</v>
      </c>
      <c r="E143" s="5">
        <f t="shared" ref="E143" si="390">((C143/C142)-1)*100</f>
        <v>-10.387772431361453</v>
      </c>
      <c r="F143" s="4">
        <f t="shared" ref="F143" si="391">C143-C139</f>
        <v>390000</v>
      </c>
      <c r="G143" s="10">
        <f t="shared" ref="G143" si="392">((C143/C139)-1)*100</f>
        <v>14.048991354466867</v>
      </c>
    </row>
    <row r="144" spans="1:7" x14ac:dyDescent="0.25">
      <c r="A144" s="1"/>
      <c r="B144" s="2" t="s">
        <v>9</v>
      </c>
      <c r="C144" s="3">
        <v>3383000</v>
      </c>
      <c r="D144" s="4">
        <f t="shared" ref="D144" si="393">C144-C143</f>
        <v>217000</v>
      </c>
      <c r="E144" s="5">
        <f t="shared" ref="E144" si="394">((C144/C143)-1)*100</f>
        <v>6.8540745420088367</v>
      </c>
      <c r="F144" s="4">
        <f t="shared" ref="F144" si="395">C144-C140</f>
        <v>-216000</v>
      </c>
      <c r="G144" s="10">
        <f t="shared" ref="G144" si="396">((C144/C140)-1)*100</f>
        <v>-6.0016671297582702</v>
      </c>
    </row>
    <row r="145" spans="1:7" x14ac:dyDescent="0.25">
      <c r="A145" s="1" t="s">
        <v>28</v>
      </c>
      <c r="B145" s="2" t="s">
        <v>11</v>
      </c>
      <c r="C145" s="3">
        <v>3562000</v>
      </c>
      <c r="D145" s="4">
        <f t="shared" ref="D145" si="397">C145-C144</f>
        <v>179000</v>
      </c>
      <c r="E145" s="5">
        <f t="shared" ref="E145" si="398">((C145/C144)-1)*100</f>
        <v>5.291161690806967</v>
      </c>
      <c r="F145" s="4">
        <f t="shared" ref="F145" si="399">C145-C141</f>
        <v>233000</v>
      </c>
      <c r="G145" s="10">
        <f t="shared" ref="G145" si="400">((C145/C141)-1)*100</f>
        <v>6.9990988284770239</v>
      </c>
    </row>
    <row r="146" spans="1:7" x14ac:dyDescent="0.25">
      <c r="A146" s="1"/>
      <c r="B146" s="2" t="s">
        <v>7</v>
      </c>
      <c r="C146" s="3">
        <v>3720000</v>
      </c>
      <c r="D146" s="4">
        <f t="shared" ref="D146" si="401">C146-C145</f>
        <v>158000</v>
      </c>
      <c r="E146" s="5">
        <f t="shared" ref="E146" si="402">((C146/C145)-1)*100</f>
        <v>4.4357102751263255</v>
      </c>
      <c r="F146" s="4">
        <f t="shared" ref="F146" si="403">C146-C142</f>
        <v>187000</v>
      </c>
      <c r="G146" s="10">
        <f t="shared" ref="G146" si="404">((C146/C142)-1)*100</f>
        <v>5.2929521652986145</v>
      </c>
    </row>
    <row r="147" spans="1:7" x14ac:dyDescent="0.25">
      <c r="A147" s="1"/>
      <c r="B147" s="2" t="s">
        <v>8</v>
      </c>
      <c r="C147" s="3">
        <v>3362000</v>
      </c>
      <c r="D147" s="4">
        <f t="shared" ref="D147" si="405">C147-C146</f>
        <v>-358000</v>
      </c>
      <c r="E147" s="5">
        <f t="shared" ref="E147" si="406">((C147/C146)-1)*100</f>
        <v>-9.6236559139784905</v>
      </c>
      <c r="F147" s="4">
        <f t="shared" ref="F147" si="407">C147-C143</f>
        <v>196000</v>
      </c>
      <c r="G147" s="10">
        <f t="shared" ref="G147" si="408">((C147/C143)-1)*100</f>
        <v>6.1907770056853995</v>
      </c>
    </row>
    <row r="148" spans="1:7" x14ac:dyDescent="0.25">
      <c r="A148" s="1"/>
      <c r="B148" s="2" t="s">
        <v>9</v>
      </c>
      <c r="C148" s="3">
        <v>3424000</v>
      </c>
      <c r="D148" s="4">
        <f t="shared" ref="D148" si="409">C148-C147</f>
        <v>62000</v>
      </c>
      <c r="E148" s="5">
        <f t="shared" ref="E148" si="410">((C148/C147)-1)*100</f>
        <v>1.844140392623439</v>
      </c>
      <c r="F148" s="4">
        <f t="shared" ref="F148" si="411">C148-C144</f>
        <v>41000</v>
      </c>
      <c r="G148" s="10">
        <f t="shared" ref="G148" si="412">((C148/C144)-1)*100</f>
        <v>1.211942063257454</v>
      </c>
    </row>
    <row r="149" spans="1:7" x14ac:dyDescent="0.25">
      <c r="A149" s="1" t="s">
        <v>29</v>
      </c>
      <c r="B149" s="2" t="s">
        <v>11</v>
      </c>
      <c r="C149" s="3">
        <v>3383000</v>
      </c>
      <c r="D149" s="4">
        <f t="shared" ref="D149" si="413">C149-C148</f>
        <v>-41000</v>
      </c>
      <c r="E149" s="5">
        <f t="shared" ref="E149" si="414">((C149/C148)-1)*100</f>
        <v>-1.1974299065420579</v>
      </c>
      <c r="F149" s="4">
        <f t="shared" ref="F149" si="415">C149-C145</f>
        <v>-179000</v>
      </c>
      <c r="G149" s="10">
        <f t="shared" ref="G149" si="416">((C149/C145)-1)*100</f>
        <v>-5.0252667040988186</v>
      </c>
    </row>
    <row r="150" spans="1:7" x14ac:dyDescent="0.25">
      <c r="A150" s="1"/>
      <c r="B150" s="2" t="s">
        <v>7</v>
      </c>
      <c r="C150" s="3">
        <v>3766000</v>
      </c>
      <c r="D150" s="4">
        <f t="shared" ref="D150" si="417">C150-C149</f>
        <v>383000</v>
      </c>
      <c r="E150" s="5">
        <f t="shared" ref="E150" si="418">((C150/C149)-1)*100</f>
        <v>11.321312444575815</v>
      </c>
      <c r="F150" s="4">
        <f t="shared" ref="F150" si="419">C150-C146</f>
        <v>46000</v>
      </c>
      <c r="G150" s="10">
        <f t="shared" ref="G150" si="420">((C150/C146)-1)*100</f>
        <v>1.236559139784954</v>
      </c>
    </row>
    <row r="151" spans="1:7" x14ac:dyDescent="0.25">
      <c r="A151" s="1"/>
      <c r="B151" s="2" t="s">
        <v>8</v>
      </c>
      <c r="C151" s="3">
        <v>3424000</v>
      </c>
      <c r="D151" s="4">
        <f t="shared" ref="D151" si="421">C151-C150</f>
        <v>-342000</v>
      </c>
      <c r="E151" s="5">
        <f t="shared" ref="E151" si="422">((C151/C150)-1)*100</f>
        <v>-9.0812533191715339</v>
      </c>
      <c r="F151" s="4">
        <f t="shared" ref="F151" si="423">C151-C147</f>
        <v>62000</v>
      </c>
      <c r="G151" s="10">
        <f t="shared" ref="G151" si="424">((C151/C147)-1)*100</f>
        <v>1.844140392623439</v>
      </c>
    </row>
    <row r="152" spans="1:7" x14ac:dyDescent="0.25">
      <c r="A152" s="1"/>
      <c r="B152" s="2" t="s">
        <v>9</v>
      </c>
      <c r="C152" s="3">
        <v>3594000</v>
      </c>
      <c r="D152" s="4">
        <f t="shared" ref="D152" si="425">C152-C151</f>
        <v>170000</v>
      </c>
      <c r="E152" s="5">
        <f t="shared" ref="E152" si="426">((C152/C151)-1)*100</f>
        <v>4.9649532710280386</v>
      </c>
      <c r="F152" s="4">
        <f t="shared" ref="F152" si="427">C152-C148</f>
        <v>170000</v>
      </c>
      <c r="G152" s="10">
        <f t="shared" ref="G152" si="428">((C152/C148)-1)*100</f>
        <v>4.9649532710280386</v>
      </c>
    </row>
    <row r="153" spans="1:7" x14ac:dyDescent="0.25">
      <c r="A153" s="1" t="s">
        <v>30</v>
      </c>
      <c r="B153" s="2" t="s">
        <v>31</v>
      </c>
      <c r="C153" s="3">
        <v>3839000</v>
      </c>
      <c r="D153" s="4">
        <f t="shared" ref="D153" si="429">C153-C152</f>
        <v>245000</v>
      </c>
      <c r="E153" s="5">
        <f t="shared" ref="E153" si="430">((C153/C152)-1)*100</f>
        <v>6.8169170840289395</v>
      </c>
      <c r="F153" s="4">
        <f t="shared" ref="F153" si="431">C153-C149</f>
        <v>456000</v>
      </c>
      <c r="G153" s="10">
        <f t="shared" ref="G153" si="432">((C153/C149)-1)*100</f>
        <v>13.479160508424481</v>
      </c>
    </row>
    <row r="154" spans="1:7" x14ac:dyDescent="0.25">
      <c r="A154" s="1"/>
      <c r="B154" s="2" t="s">
        <v>7</v>
      </c>
      <c r="C154" s="3">
        <v>4052000</v>
      </c>
      <c r="D154" s="4">
        <f t="shared" ref="D154" si="433">C154-C153</f>
        <v>213000</v>
      </c>
      <c r="E154" s="5">
        <f t="shared" ref="E154" si="434">((C154/C153)-1)*100</f>
        <v>5.5483198749674445</v>
      </c>
      <c r="F154" s="4">
        <f t="shared" ref="F154" si="435">C154-C150</f>
        <v>286000</v>
      </c>
      <c r="G154" s="10">
        <f t="shared" ref="G154" si="436">((C154/C150)-1)*100</f>
        <v>7.594264471587886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5"/>
  <sheetViews>
    <sheetView zoomScaleNormal="100" workbookViewId="0">
      <selection activeCell="M34" sqref="M34"/>
    </sheetView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38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37871000</v>
      </c>
      <c r="D5" s="18" t="s">
        <v>20</v>
      </c>
      <c r="E5" s="20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38571000</v>
      </c>
      <c r="D6" s="4">
        <f t="shared" ref="D6:D7" si="1">C6-C5</f>
        <v>700000</v>
      </c>
      <c r="E6" s="5">
        <f t="shared" ref="E6:E7" si="2">((C6/C5)-1)*100</f>
        <v>1.8483800269335271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41629000</v>
      </c>
      <c r="D7" s="4">
        <f t="shared" si="1"/>
        <v>3058000</v>
      </c>
      <c r="E7" s="5">
        <f t="shared" si="2"/>
        <v>7.9282362396619233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38627000</v>
      </c>
      <c r="D8" s="4">
        <f t="shared" ref="D8" si="3">C8-C7</f>
        <v>-3002000</v>
      </c>
      <c r="E8" s="5">
        <f t="shared" ref="E8" si="4">((C8/C7)-1)*100</f>
        <v>-7.211319032405294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41961000</v>
      </c>
      <c r="D9" s="4">
        <f t="shared" ref="D9" si="5">C9-C8</f>
        <v>3334000</v>
      </c>
      <c r="E9" s="5">
        <f t="shared" ref="E9" si="6">((C9/C8)-1)*100</f>
        <v>8.6312682838429069</v>
      </c>
      <c r="F9" s="4">
        <f t="shared" ref="F9" si="7">C9-C5</f>
        <v>4090000</v>
      </c>
      <c r="G9" s="10">
        <f t="shared" ref="G9" si="8">((C9/C5)-1)*100</f>
        <v>10.799820443083096</v>
      </c>
    </row>
    <row r="10" spans="1:7" x14ac:dyDescent="0.25">
      <c r="A10" s="1"/>
      <c r="B10" s="2" t="s">
        <v>8</v>
      </c>
      <c r="C10" s="3">
        <f t="shared" si="0"/>
        <v>39650000</v>
      </c>
      <c r="D10" s="4">
        <f t="shared" ref="D10" si="9">C10-C9</f>
        <v>-2311000</v>
      </c>
      <c r="E10" s="5">
        <f t="shared" ref="E10" si="10">((C10/C9)-1)*100</f>
        <v>-5.5074950549319652</v>
      </c>
      <c r="F10" s="4">
        <f t="shared" ref="F10" si="11">C10-C6</f>
        <v>1079000</v>
      </c>
      <c r="G10" s="10">
        <f t="shared" ref="G10" si="12">((C10/C6)-1)*100</f>
        <v>2.7974384900572913</v>
      </c>
    </row>
    <row r="11" spans="1:7" x14ac:dyDescent="0.25">
      <c r="A11" s="1"/>
      <c r="B11" s="2" t="s">
        <v>9</v>
      </c>
      <c r="C11" s="3">
        <f t="shared" si="0"/>
        <v>43703000</v>
      </c>
      <c r="D11" s="4">
        <f t="shared" ref="D11" si="13">C11-C10</f>
        <v>4053000</v>
      </c>
      <c r="E11" s="5">
        <f t="shared" ref="E11" si="14">((C11/C10)-1)*100</f>
        <v>10.221941992433802</v>
      </c>
      <c r="F11" s="4">
        <f t="shared" ref="F11" si="15">C11-C7</f>
        <v>2074000</v>
      </c>
      <c r="G11" s="10">
        <f t="shared" ref="G11" si="16">((C11/C7)-1)*100</f>
        <v>4.9821038218549552</v>
      </c>
    </row>
    <row r="12" spans="1:7" x14ac:dyDescent="0.25">
      <c r="A12" s="1" t="s">
        <v>16</v>
      </c>
      <c r="B12" s="2" t="s">
        <v>11</v>
      </c>
      <c r="C12" s="3">
        <f t="shared" si="0"/>
        <v>38241000</v>
      </c>
      <c r="D12" s="4">
        <f t="shared" ref="D12" si="17">C12-C11</f>
        <v>-5462000</v>
      </c>
      <c r="E12" s="5">
        <f t="shared" ref="E12" si="18">((C12/C11)-1)*100</f>
        <v>-12.497997849117915</v>
      </c>
      <c r="F12" s="4">
        <f t="shared" ref="F12" si="19">C12-C8</f>
        <v>-386000</v>
      </c>
      <c r="G12" s="10">
        <f t="shared" ref="G12" si="20">((C12/C8)-1)*100</f>
        <v>-0.99930100706759895</v>
      </c>
    </row>
    <row r="13" spans="1:7" x14ac:dyDescent="0.25">
      <c r="A13" s="1"/>
      <c r="B13" s="2" t="s">
        <v>7</v>
      </c>
      <c r="C13" s="3">
        <f t="shared" si="0"/>
        <v>35272000</v>
      </c>
      <c r="D13" s="4">
        <f t="shared" ref="D13" si="21">C13-C12</f>
        <v>-2969000</v>
      </c>
      <c r="E13" s="5">
        <f t="shared" ref="E13" si="22">((C13/C12)-1)*100</f>
        <v>-7.7639183075756346</v>
      </c>
      <c r="F13" s="4">
        <f t="shared" ref="F13" si="23">C13-C9</f>
        <v>-6689000</v>
      </c>
      <c r="G13" s="10">
        <f t="shared" ref="G13" si="24">((C13/C9)-1)*100</f>
        <v>-15.940992826672385</v>
      </c>
    </row>
    <row r="14" spans="1:7" x14ac:dyDescent="0.25">
      <c r="A14" s="1"/>
      <c r="B14" s="2" t="s">
        <v>8</v>
      </c>
      <c r="C14" s="3">
        <f t="shared" si="0"/>
        <v>33427000</v>
      </c>
      <c r="D14" s="4">
        <f t="shared" ref="D14" si="25">C14-C13</f>
        <v>-1845000</v>
      </c>
      <c r="E14" s="5">
        <f t="shared" ref="E14" si="26">((C14/C13)-1)*100</f>
        <v>-5.2307779541846173</v>
      </c>
      <c r="F14" s="4">
        <f t="shared" ref="F14" si="27">C14-C10</f>
        <v>-6223000</v>
      </c>
      <c r="G14" s="10">
        <f t="shared" ref="G14" si="28">((C14/C10)-1)*100</f>
        <v>-15.694829760403529</v>
      </c>
    </row>
    <row r="15" spans="1:7" x14ac:dyDescent="0.25">
      <c r="A15" s="1"/>
      <c r="B15" s="2" t="s">
        <v>9</v>
      </c>
      <c r="C15" s="3">
        <f t="shared" si="0"/>
        <v>36854000</v>
      </c>
      <c r="D15" s="4">
        <f t="shared" ref="D15" si="29">C15-C14</f>
        <v>3427000</v>
      </c>
      <c r="E15" s="5">
        <f t="shared" ref="E15" si="30">((C15/C14)-1)*100</f>
        <v>10.252191342328064</v>
      </c>
      <c r="F15" s="4">
        <f t="shared" ref="F15" si="31">C15-C11</f>
        <v>-6849000</v>
      </c>
      <c r="G15" s="10">
        <f t="shared" ref="G15" si="32">((C15/C11)-1)*100</f>
        <v>-15.671693018785893</v>
      </c>
    </row>
    <row r="16" spans="1:7" x14ac:dyDescent="0.25">
      <c r="A16" s="1" t="s">
        <v>17</v>
      </c>
      <c r="B16" s="2" t="s">
        <v>11</v>
      </c>
      <c r="C16" s="3">
        <f t="shared" si="0"/>
        <v>33546000</v>
      </c>
      <c r="D16" s="4">
        <f t="shared" ref="D16" si="33">C16-C15</f>
        <v>-3308000</v>
      </c>
      <c r="E16" s="5">
        <f t="shared" ref="E16" si="34">((C16/C15)-1)*100</f>
        <v>-8.9759591903185498</v>
      </c>
      <c r="F16" s="4">
        <f t="shared" ref="F16" si="35">C16-C12</f>
        <v>-4695000</v>
      </c>
      <c r="G16" s="10">
        <f t="shared" ref="G16" si="36">((C16/C12)-1)*100</f>
        <v>-12.277398603593003</v>
      </c>
    </row>
    <row r="17" spans="1:7" x14ac:dyDescent="0.25">
      <c r="A17" s="1"/>
      <c r="B17" s="2" t="s">
        <v>7</v>
      </c>
      <c r="C17" s="3">
        <f t="shared" si="0"/>
        <v>38661000</v>
      </c>
      <c r="D17" s="4">
        <f t="shared" ref="D17" si="37">C17-C16</f>
        <v>5115000</v>
      </c>
      <c r="E17" s="5">
        <f t="shared" ref="E17" si="38">((C17/C16)-1)*100</f>
        <v>15.247719549275619</v>
      </c>
      <c r="F17" s="4">
        <f t="shared" ref="F17" si="39">C17-C13</f>
        <v>3389000</v>
      </c>
      <c r="G17" s="10">
        <f t="shared" ref="G17" si="40">((C17/C13)-1)*100</f>
        <v>9.6081877976865506</v>
      </c>
    </row>
    <row r="18" spans="1:7" x14ac:dyDescent="0.25">
      <c r="A18" s="1"/>
      <c r="B18" s="2" t="s">
        <v>8</v>
      </c>
      <c r="C18" s="3">
        <f t="shared" si="0"/>
        <v>36747000</v>
      </c>
      <c r="D18" s="4">
        <f t="shared" ref="D18" si="41">C18-C17</f>
        <v>-1914000</v>
      </c>
      <c r="E18" s="5">
        <f t="shared" ref="E18" si="42">((C18/C17)-1)*100</f>
        <v>-4.9507255373632315</v>
      </c>
      <c r="F18" s="4">
        <f t="shared" ref="F18" si="43">C18-C14</f>
        <v>3320000</v>
      </c>
      <c r="G18" s="10">
        <f t="shared" ref="G18" si="44">((C18/C14)-1)*100</f>
        <v>9.9320908247823692</v>
      </c>
    </row>
    <row r="19" spans="1:7" x14ac:dyDescent="0.25">
      <c r="A19" s="1"/>
      <c r="B19" s="2" t="s">
        <v>9</v>
      </c>
      <c r="C19" s="3">
        <f t="shared" si="0"/>
        <v>41657000</v>
      </c>
      <c r="D19" s="4">
        <f t="shared" ref="D19" si="45">C19-C18</f>
        <v>4910000</v>
      </c>
      <c r="E19" s="5">
        <f t="shared" ref="E19" si="46">((C19/C18)-1)*100</f>
        <v>13.361634963398373</v>
      </c>
      <c r="F19" s="4">
        <f t="shared" ref="F19" si="47">C19-C15</f>
        <v>4803000</v>
      </c>
      <c r="G19" s="10">
        <f t="shared" ref="G19" si="48">((C19/C15)-1)*100</f>
        <v>13.032506647853692</v>
      </c>
    </row>
    <row r="20" spans="1:7" x14ac:dyDescent="0.25">
      <c r="A20" s="1" t="s">
        <v>25</v>
      </c>
      <c r="B20" s="2" t="s">
        <v>11</v>
      </c>
      <c r="C20" s="3">
        <f t="shared" si="0"/>
        <v>37686000</v>
      </c>
      <c r="D20" s="4">
        <f t="shared" ref="D20" si="49">C20-C19</f>
        <v>-3971000</v>
      </c>
      <c r="E20" s="5">
        <f t="shared" ref="E20" si="50">((C20/C19)-1)*100</f>
        <v>-9.5326115658832862</v>
      </c>
      <c r="F20" s="4">
        <f t="shared" ref="F20" si="51">C20-C16</f>
        <v>4140000</v>
      </c>
      <c r="G20" s="10">
        <f t="shared" ref="G20" si="52">((C20/C16)-1)*100</f>
        <v>12.341262743695225</v>
      </c>
    </row>
    <row r="21" spans="1:7" x14ac:dyDescent="0.25">
      <c r="A21" s="1"/>
      <c r="B21" s="2" t="s">
        <v>7</v>
      </c>
      <c r="C21" s="3">
        <f t="shared" si="0"/>
        <v>41135000</v>
      </c>
      <c r="D21" s="4">
        <f t="shared" ref="D21" si="53">C21-C20</f>
        <v>3449000</v>
      </c>
      <c r="E21" s="5">
        <f t="shared" ref="E21" si="54">((C21/C20)-1)*100</f>
        <v>9.1519397123600363</v>
      </c>
      <c r="F21" s="4">
        <f t="shared" ref="F21" si="55">C21-C17</f>
        <v>2474000</v>
      </c>
      <c r="G21" s="10">
        <f t="shared" ref="G21" si="56">((C21/C17)-1)*100</f>
        <v>6.3992136778665776</v>
      </c>
    </row>
    <row r="22" spans="1:7" x14ac:dyDescent="0.25">
      <c r="A22" s="1"/>
      <c r="B22" s="2" t="s">
        <v>8</v>
      </c>
      <c r="C22" s="3">
        <f t="shared" si="0"/>
        <v>40130000</v>
      </c>
      <c r="D22" s="4">
        <f t="shared" ref="D22" si="57">C22-C21</f>
        <v>-1005000</v>
      </c>
      <c r="E22" s="5">
        <f t="shared" ref="E22" si="58">((C22/C21)-1)*100</f>
        <v>-2.4431749118755341</v>
      </c>
      <c r="F22" s="4">
        <f t="shared" ref="F22" si="59">C22-C18</f>
        <v>3383000</v>
      </c>
      <c r="G22" s="10">
        <f t="shared" ref="G22" si="60">((C22/C18)-1)*100</f>
        <v>9.2061937028873118</v>
      </c>
    </row>
    <row r="23" spans="1:7" x14ac:dyDescent="0.25">
      <c r="A23" s="1"/>
      <c r="B23" s="2" t="s">
        <v>9</v>
      </c>
      <c r="C23" s="3">
        <f t="shared" si="0"/>
        <v>44679000</v>
      </c>
      <c r="D23" s="4">
        <f t="shared" ref="D23" si="61">C23-C22</f>
        <v>4549000</v>
      </c>
      <c r="E23" s="5">
        <f t="shared" ref="E23" si="62">((C23/C22)-1)*100</f>
        <v>11.335659107899332</v>
      </c>
      <c r="F23" s="4">
        <f t="shared" ref="F23" si="63">C23-C19</f>
        <v>3022000</v>
      </c>
      <c r="G23" s="10">
        <f t="shared" ref="G23" si="64">((C23/C19)-1)*100</f>
        <v>7.2544830400652849</v>
      </c>
    </row>
    <row r="24" spans="1:7" x14ac:dyDescent="0.25">
      <c r="A24" s="1" t="s">
        <v>26</v>
      </c>
      <c r="B24" s="2" t="s">
        <v>11</v>
      </c>
      <c r="C24" s="3">
        <f t="shared" si="0"/>
        <v>43258000</v>
      </c>
      <c r="D24" s="4">
        <f t="shared" ref="D24" si="65">C24-C23</f>
        <v>-1421000</v>
      </c>
      <c r="E24" s="5">
        <f t="shared" ref="E24" si="66">((C24/C23)-1)*100</f>
        <v>-3.1804650954587177</v>
      </c>
      <c r="F24" s="4">
        <f t="shared" ref="F24" si="67">C24-C20</f>
        <v>5572000</v>
      </c>
      <c r="G24" s="10">
        <f t="shared" ref="G24" si="68">((C24/C20)-1)*100</f>
        <v>14.785331422809534</v>
      </c>
    </row>
    <row r="25" spans="1:7" x14ac:dyDescent="0.25">
      <c r="A25" s="1"/>
      <c r="B25" s="2" t="s">
        <v>7</v>
      </c>
      <c r="C25" s="3">
        <f t="shared" si="0"/>
        <v>45578000</v>
      </c>
      <c r="D25" s="4">
        <f t="shared" ref="D25" si="69">C25-C24</f>
        <v>2320000</v>
      </c>
      <c r="E25" s="5">
        <f t="shared" ref="E25" si="70">((C25/C24)-1)*100</f>
        <v>5.3631698182994958</v>
      </c>
      <c r="F25" s="4">
        <f t="shared" ref="F25" si="71">C25-C21</f>
        <v>4443000</v>
      </c>
      <c r="G25" s="10">
        <f t="shared" ref="G25" si="72">((C25/C21)-1)*100</f>
        <v>10.80102102832139</v>
      </c>
    </row>
    <row r="26" spans="1:7" x14ac:dyDescent="0.25">
      <c r="A26" s="1"/>
      <c r="B26" s="2" t="s">
        <v>8</v>
      </c>
      <c r="C26" s="3">
        <f t="shared" si="0"/>
        <v>45660000</v>
      </c>
      <c r="D26" s="4">
        <f t="shared" ref="D26" si="73">C26-C25</f>
        <v>82000</v>
      </c>
      <c r="E26" s="5">
        <f t="shared" ref="E26" si="74">((C26/C25)-1)*100</f>
        <v>0.17991136074422265</v>
      </c>
      <c r="F26" s="4">
        <f t="shared" ref="F26" si="75">C26-C22</f>
        <v>5530000</v>
      </c>
      <c r="G26" s="10">
        <f t="shared" ref="G26" si="76">((C26/C22)-1)*100</f>
        <v>13.780214303513571</v>
      </c>
    </row>
    <row r="27" spans="1:7" x14ac:dyDescent="0.25">
      <c r="A27" s="1"/>
      <c r="B27" s="2" t="s">
        <v>9</v>
      </c>
      <c r="C27" s="3">
        <f t="shared" si="0"/>
        <v>50519000</v>
      </c>
      <c r="D27" s="4">
        <f t="shared" ref="D27" si="77">C27-C26</f>
        <v>4859000</v>
      </c>
      <c r="E27" s="5">
        <f t="shared" ref="E27" si="78">((C27/C26)-1)*100</f>
        <v>10.641699518177838</v>
      </c>
      <c r="F27" s="4">
        <f t="shared" ref="F27" si="79">C27-C23</f>
        <v>5840000</v>
      </c>
      <c r="G27" s="10">
        <f t="shared" ref="G27" si="80">((C27/C23)-1)*100</f>
        <v>13.071017704066779</v>
      </c>
    </row>
    <row r="28" spans="1:7" x14ac:dyDescent="0.25">
      <c r="A28" s="1" t="s">
        <v>28</v>
      </c>
      <c r="B28" s="2" t="s">
        <v>11</v>
      </c>
      <c r="C28" s="3">
        <f t="shared" si="0"/>
        <v>47109000</v>
      </c>
      <c r="D28" s="4">
        <f t="shared" ref="D28" si="81">C28-C27</f>
        <v>-3410000</v>
      </c>
      <c r="E28" s="5">
        <f t="shared" ref="E28" si="82">((C28/C27)-1)*100</f>
        <v>-6.7499356677685585</v>
      </c>
      <c r="F28" s="4">
        <f t="shared" ref="F28" si="83">C28-C24</f>
        <v>3851000</v>
      </c>
      <c r="G28" s="10">
        <f t="shared" ref="G28" si="84">((C28/C24)-1)*100</f>
        <v>8.9023995561514635</v>
      </c>
    </row>
    <row r="29" spans="1:7" x14ac:dyDescent="0.25">
      <c r="A29" s="1"/>
      <c r="B29" s="2" t="s">
        <v>7</v>
      </c>
      <c r="C29" s="3">
        <f t="shared" si="0"/>
        <v>48528000</v>
      </c>
      <c r="D29" s="4">
        <f t="shared" ref="D29" si="85">C29-C28</f>
        <v>1419000</v>
      </c>
      <c r="E29" s="5">
        <f t="shared" ref="E29" si="86">((C29/C28)-1)*100</f>
        <v>3.0121632809017473</v>
      </c>
      <c r="F29" s="4">
        <f t="shared" ref="F29" si="87">C29-C25</f>
        <v>2950000</v>
      </c>
      <c r="G29" s="10">
        <f t="shared" ref="G29" si="88">((C29/C25)-1)*100</f>
        <v>6.4724209048224957</v>
      </c>
    </row>
    <row r="30" spans="1:7" x14ac:dyDescent="0.25">
      <c r="A30" s="1"/>
      <c r="B30" s="2" t="s">
        <v>8</v>
      </c>
      <c r="C30" s="3">
        <f t="shared" si="0"/>
        <v>47799000</v>
      </c>
      <c r="D30" s="4">
        <f t="shared" ref="D30" si="89">C30-C29</f>
        <v>-729000</v>
      </c>
      <c r="E30" s="5">
        <f t="shared" ref="E30" si="90">((C30/C29)-1)*100</f>
        <v>-1.5022255192878364</v>
      </c>
      <c r="F30" s="4">
        <f t="shared" ref="F30" si="91">C30-C26</f>
        <v>2139000</v>
      </c>
      <c r="G30" s="10">
        <f t="shared" ref="G30" si="92">((C30/C26)-1)*100</f>
        <v>4.6846254927726649</v>
      </c>
    </row>
    <row r="31" spans="1:7" x14ac:dyDescent="0.25">
      <c r="A31" s="1"/>
      <c r="B31" s="2" t="s">
        <v>9</v>
      </c>
      <c r="C31" s="3">
        <f t="shared" si="0"/>
        <v>52355000</v>
      </c>
      <c r="D31" s="4">
        <f t="shared" ref="D31" si="93">C31-C30</f>
        <v>4556000</v>
      </c>
      <c r="E31" s="5">
        <f t="shared" ref="E31" si="94">((C31/C30)-1)*100</f>
        <v>9.5315801585807325</v>
      </c>
      <c r="F31" s="4">
        <f t="shared" ref="F31" si="95">C31-C27</f>
        <v>1836000</v>
      </c>
      <c r="G31" s="10">
        <f t="shared" ref="G31" si="96">((C31/C27)-1)*100</f>
        <v>3.6342762129099926</v>
      </c>
    </row>
    <row r="32" spans="1:7" x14ac:dyDescent="0.25">
      <c r="A32" s="1" t="s">
        <v>29</v>
      </c>
      <c r="B32" s="2" t="s">
        <v>11</v>
      </c>
      <c r="C32" s="3">
        <f t="shared" si="0"/>
        <v>48057000</v>
      </c>
      <c r="D32" s="4">
        <f t="shared" ref="D32" si="97">C32-C31</f>
        <v>-4298000</v>
      </c>
      <c r="E32" s="5">
        <f t="shared" ref="E32" si="98">((C32/C31)-1)*100</f>
        <v>-8.2093400821316003</v>
      </c>
      <c r="F32" s="4">
        <f t="shared" ref="F32" si="99">C32-C28</f>
        <v>948000</v>
      </c>
      <c r="G32" s="10">
        <f t="shared" ref="G32" si="100">((C32/C28)-1)*100</f>
        <v>2.0123543271986177</v>
      </c>
    </row>
    <row r="33" spans="1:7" x14ac:dyDescent="0.25">
      <c r="A33" s="1"/>
      <c r="B33" s="2" t="s">
        <v>7</v>
      </c>
      <c r="C33" s="3">
        <f t="shared" si="0"/>
        <v>49758000</v>
      </c>
      <c r="D33" s="4">
        <f t="shared" ref="D33" si="101">C33-C32</f>
        <v>1701000</v>
      </c>
      <c r="E33" s="5">
        <f t="shared" ref="E33" si="102">((C33/C32)-1)*100</f>
        <v>3.5395467881890186</v>
      </c>
      <c r="F33" s="4">
        <f t="shared" ref="F33" si="103">C33-C29</f>
        <v>1230000</v>
      </c>
      <c r="G33" s="10">
        <f t="shared" ref="G33" si="104">((C33/C29)-1)*100</f>
        <v>2.5346191889218606</v>
      </c>
    </row>
    <row r="34" spans="1:7" x14ac:dyDescent="0.25">
      <c r="A34" s="1"/>
      <c r="B34" s="2" t="s">
        <v>8</v>
      </c>
      <c r="C34" s="3">
        <f t="shared" si="0"/>
        <v>48992000</v>
      </c>
      <c r="D34" s="4">
        <f t="shared" ref="D34" si="105">C34-C33</f>
        <v>-766000</v>
      </c>
      <c r="E34" s="5">
        <f t="shared" ref="E34" si="106">((C34/C33)-1)*100</f>
        <v>-1.539450942562004</v>
      </c>
      <c r="F34" s="4">
        <f t="shared" ref="F34" si="107">C34-C30</f>
        <v>1193000</v>
      </c>
      <c r="G34" s="10">
        <f t="shared" ref="G34" si="108">((C34/C30)-1)*100</f>
        <v>2.4958681143957051</v>
      </c>
    </row>
    <row r="35" spans="1:7" x14ac:dyDescent="0.25">
      <c r="A35" s="1"/>
      <c r="B35" s="2" t="s">
        <v>9</v>
      </c>
      <c r="C35" s="3">
        <f t="shared" si="0"/>
        <v>53453000</v>
      </c>
      <c r="D35" s="4">
        <f t="shared" ref="D35" si="109">C35-C34</f>
        <v>4461000</v>
      </c>
      <c r="E35" s="5">
        <f t="shared" ref="E35" si="110">((C35/C34)-1)*100</f>
        <v>9.1055682560418063</v>
      </c>
      <c r="F35" s="4">
        <f t="shared" ref="F35" si="111">C35-C31</f>
        <v>1098000</v>
      </c>
      <c r="G35" s="10">
        <f t="shared" ref="G35" si="112">((C35/C31)-1)*100</f>
        <v>2.0972208958074612</v>
      </c>
    </row>
    <row r="36" spans="1:7" x14ac:dyDescent="0.25">
      <c r="A36" s="1" t="s">
        <v>30</v>
      </c>
      <c r="B36" s="2" t="s">
        <v>31</v>
      </c>
      <c r="C36" s="3">
        <f t="shared" si="0"/>
        <v>51966000</v>
      </c>
      <c r="D36" s="4">
        <f t="shared" ref="D36" si="113">C36-C35</f>
        <v>-1487000</v>
      </c>
      <c r="E36" s="5">
        <f t="shared" ref="E36" si="114">((C36/C35)-1)*100</f>
        <v>-2.7818831496828955</v>
      </c>
      <c r="F36" s="4">
        <f t="shared" ref="F36" si="115">C36-C32</f>
        <v>3909000</v>
      </c>
      <c r="G36" s="10">
        <f t="shared" ref="G36" si="116">((C36/C32)-1)*100</f>
        <v>8.1340907672139409</v>
      </c>
    </row>
    <row r="37" spans="1:7" x14ac:dyDescent="0.25">
      <c r="A37" s="1"/>
      <c r="B37" s="2" t="s">
        <v>7</v>
      </c>
      <c r="C37" s="3">
        <f t="shared" si="0"/>
        <v>51493000</v>
      </c>
      <c r="D37" s="4">
        <f t="shared" ref="D37" si="117">C37-C36</f>
        <v>-473000</v>
      </c>
      <c r="E37" s="5">
        <f t="shared" ref="E37" si="118">((C37/C36)-1)*100</f>
        <v>-0.91021052226455401</v>
      </c>
      <c r="F37" s="4">
        <f t="shared" ref="F37" si="119">C37-C33</f>
        <v>1735000</v>
      </c>
      <c r="G37" s="10">
        <f t="shared" ref="G37" si="120">((C37/C33)-1)*100</f>
        <v>3.4868764821737175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32903000</v>
      </c>
      <c r="D44" s="18" t="s">
        <v>20</v>
      </c>
      <c r="E44" s="20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33833000</v>
      </c>
      <c r="D45" s="4">
        <f t="shared" ref="D45:D46" si="121">C45-C44</f>
        <v>930000</v>
      </c>
      <c r="E45" s="5">
        <f t="shared" ref="E45:E46" si="122">((C45/C44)-1)*100</f>
        <v>2.8264899857155967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34548000</v>
      </c>
      <c r="D46" s="4">
        <f t="shared" si="121"/>
        <v>715000</v>
      </c>
      <c r="E46" s="5">
        <f t="shared" si="122"/>
        <v>2.1133213135104745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34698000</v>
      </c>
      <c r="D47" s="4">
        <f t="shared" ref="D47" si="123">C47-C46</f>
        <v>150000</v>
      </c>
      <c r="E47" s="5">
        <f t="shared" ref="E47" si="124">((C47/C46)-1)*100</f>
        <v>0.43417853421325869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35531000</v>
      </c>
      <c r="D48" s="4">
        <f t="shared" ref="D48" si="125">C48-C47</f>
        <v>833000</v>
      </c>
      <c r="E48" s="5">
        <f t="shared" ref="E48" si="126">((C48/C47)-1)*100</f>
        <v>2.4007147386016392</v>
      </c>
      <c r="F48" s="4">
        <f t="shared" ref="F48" si="127">C48-C44</f>
        <v>2628000</v>
      </c>
      <c r="G48" s="10">
        <f t="shared" ref="G48" si="128">((C48/C44)-1)*100</f>
        <v>7.9871136370543772</v>
      </c>
    </row>
    <row r="49" spans="1:7" x14ac:dyDescent="0.25">
      <c r="A49" s="1"/>
      <c r="B49" s="2" t="s">
        <v>8</v>
      </c>
      <c r="C49" s="3">
        <v>35290000</v>
      </c>
      <c r="D49" s="4">
        <f t="shared" ref="D49" si="129">C49-C48</f>
        <v>-241000</v>
      </c>
      <c r="E49" s="5">
        <f t="shared" ref="E49" si="130">((C49/C48)-1)*100</f>
        <v>-0.6782809377726462</v>
      </c>
      <c r="F49" s="4">
        <f t="shared" ref="F49" si="131">C49-C45</f>
        <v>1457000</v>
      </c>
      <c r="G49" s="10">
        <f t="shared" ref="G49" si="132">((C49/C45)-1)*100</f>
        <v>4.3064463689297394</v>
      </c>
    </row>
    <row r="50" spans="1:7" x14ac:dyDescent="0.25">
      <c r="A50" s="1"/>
      <c r="B50" s="2" t="s">
        <v>9</v>
      </c>
      <c r="C50" s="3">
        <v>35995000</v>
      </c>
      <c r="D50" s="4">
        <f t="shared" ref="D50" si="133">C50-C49</f>
        <v>705000</v>
      </c>
      <c r="E50" s="5">
        <f t="shared" ref="E50" si="134">((C50/C49)-1)*100</f>
        <v>1.997733068858043</v>
      </c>
      <c r="F50" s="4">
        <f t="shared" ref="F50" si="135">C50-C46</f>
        <v>1447000</v>
      </c>
      <c r="G50" s="10">
        <f t="shared" ref="G50" si="136">((C50/C46)-1)*100</f>
        <v>4.1883755933773248</v>
      </c>
    </row>
    <row r="51" spans="1:7" x14ac:dyDescent="0.25">
      <c r="A51" s="1" t="s">
        <v>16</v>
      </c>
      <c r="B51" s="2" t="s">
        <v>11</v>
      </c>
      <c r="C51" s="3">
        <v>35217000</v>
      </c>
      <c r="D51" s="4">
        <f t="shared" ref="D51" si="137">C51-C50</f>
        <v>-778000</v>
      </c>
      <c r="E51" s="5">
        <f t="shared" ref="E51" si="138">((C51/C50)-1)*100</f>
        <v>-2.1614113071259933</v>
      </c>
      <c r="F51" s="4">
        <f t="shared" ref="F51" si="139">C51-C47</f>
        <v>519000</v>
      </c>
      <c r="G51" s="10">
        <f t="shared" ref="G51" si="140">((C51/C47)-1)*100</f>
        <v>1.4957634445789347</v>
      </c>
    </row>
    <row r="52" spans="1:7" x14ac:dyDescent="0.25">
      <c r="A52" s="1"/>
      <c r="B52" s="2" t="s">
        <v>7</v>
      </c>
      <c r="C52" s="3">
        <v>30120000</v>
      </c>
      <c r="D52" s="4">
        <f t="shared" ref="D52" si="141">C52-C51</f>
        <v>-5097000</v>
      </c>
      <c r="E52" s="5">
        <f t="shared" ref="E52" si="142">((C52/C51)-1)*100</f>
        <v>-14.473123775449359</v>
      </c>
      <c r="F52" s="4">
        <f t="shared" ref="F52" si="143">C52-C48</f>
        <v>-5411000</v>
      </c>
      <c r="G52" s="10">
        <f t="shared" ref="G52" si="144">((C52/C48)-1)*100</f>
        <v>-15.228954997044831</v>
      </c>
    </row>
    <row r="53" spans="1:7" x14ac:dyDescent="0.25">
      <c r="A53" s="1"/>
      <c r="B53" s="2" t="s">
        <v>8</v>
      </c>
      <c r="C53" s="3">
        <v>30491000</v>
      </c>
      <c r="D53" s="4">
        <f t="shared" ref="D53" si="145">C53-C52</f>
        <v>371000</v>
      </c>
      <c r="E53" s="5">
        <f t="shared" ref="E53" si="146">((C53/C52)-1)*100</f>
        <v>1.2317397078353221</v>
      </c>
      <c r="F53" s="4">
        <f t="shared" ref="F53" si="147">C53-C49</f>
        <v>-4799000</v>
      </c>
      <c r="G53" s="10">
        <f t="shared" ref="G53" si="148">((C53/C49)-1)*100</f>
        <v>-13.598753187871914</v>
      </c>
    </row>
    <row r="54" spans="1:7" x14ac:dyDescent="0.25">
      <c r="A54" s="1"/>
      <c r="B54" s="2" t="s">
        <v>9</v>
      </c>
      <c r="C54" s="3">
        <v>30936000</v>
      </c>
      <c r="D54" s="4">
        <f t="shared" ref="D54" si="149">C54-C53</f>
        <v>445000</v>
      </c>
      <c r="E54" s="5">
        <f t="shared" ref="E54" si="150">((C54/C53)-1)*100</f>
        <v>1.4594470499491585</v>
      </c>
      <c r="F54" s="4">
        <f t="shared" ref="F54" si="151">C54-C50</f>
        <v>-5059000</v>
      </c>
      <c r="G54" s="10">
        <f t="shared" ref="G54" si="152">((C54/C50)-1)*100</f>
        <v>-14.054729823586609</v>
      </c>
    </row>
    <row r="55" spans="1:7" x14ac:dyDescent="0.25">
      <c r="A55" s="1" t="s">
        <v>17</v>
      </c>
      <c r="B55" s="2" t="s">
        <v>11</v>
      </c>
      <c r="C55" s="3">
        <v>30637000</v>
      </c>
      <c r="D55" s="4">
        <f t="shared" ref="D55" si="153">C55-C54</f>
        <v>-299000</v>
      </c>
      <c r="E55" s="5">
        <f t="shared" ref="E55" si="154">((C55/C54)-1)*100</f>
        <v>-0.96651150762865345</v>
      </c>
      <c r="F55" s="4">
        <f t="shared" ref="F55" si="155">C55-C51</f>
        <v>-4580000</v>
      </c>
      <c r="G55" s="10">
        <f t="shared" ref="G55" si="156">((C55/C51)-1)*100</f>
        <v>-13.005082772524634</v>
      </c>
    </row>
    <row r="56" spans="1:7" x14ac:dyDescent="0.25">
      <c r="A56" s="1"/>
      <c r="B56" s="2" t="s">
        <v>7</v>
      </c>
      <c r="C56" s="3">
        <v>32633000</v>
      </c>
      <c r="D56" s="4">
        <f t="shared" ref="D56" si="157">C56-C55</f>
        <v>1996000</v>
      </c>
      <c r="E56" s="5">
        <f t="shared" ref="E56" si="158">((C56/C55)-1)*100</f>
        <v>6.5149982047850719</v>
      </c>
      <c r="F56" s="4">
        <f t="shared" ref="F56" si="159">C56-C52</f>
        <v>2513000</v>
      </c>
      <c r="G56" s="10">
        <f t="shared" ref="G56" si="160">((C56/C52)-1)*100</f>
        <v>8.3432934926958922</v>
      </c>
    </row>
    <row r="57" spans="1:7" x14ac:dyDescent="0.25">
      <c r="A57" s="1"/>
      <c r="B57" s="2" t="s">
        <v>8</v>
      </c>
      <c r="C57" s="3">
        <v>33401000</v>
      </c>
      <c r="D57" s="4">
        <f t="shared" ref="D57" si="161">C57-C56</f>
        <v>768000</v>
      </c>
      <c r="E57" s="5">
        <f t="shared" ref="E57" si="162">((C57/C56)-1)*100</f>
        <v>2.3534458983237805</v>
      </c>
      <c r="F57" s="4">
        <f t="shared" ref="F57" si="163">C57-C53</f>
        <v>2910000</v>
      </c>
      <c r="G57" s="10">
        <f t="shared" ref="G57" si="164">((C57/C53)-1)*100</f>
        <v>9.5437998097799301</v>
      </c>
    </row>
    <row r="58" spans="1:7" x14ac:dyDescent="0.25">
      <c r="A58" s="1"/>
      <c r="B58" s="2" t="s">
        <v>9</v>
      </c>
      <c r="C58" s="3">
        <v>35077000</v>
      </c>
      <c r="D58" s="4">
        <f t="shared" ref="D58" si="165">C58-C57</f>
        <v>1676000</v>
      </c>
      <c r="E58" s="5">
        <f t="shared" ref="E58" si="166">((C58/C57)-1)*100</f>
        <v>5.0178138379090464</v>
      </c>
      <c r="F58" s="4">
        <f t="shared" ref="F58" si="167">C58-C54</f>
        <v>4141000</v>
      </c>
      <c r="G58" s="10">
        <f t="shared" ref="G58" si="168">((C58/C54)-1)*100</f>
        <v>13.385699508663041</v>
      </c>
    </row>
    <row r="59" spans="1:7" x14ac:dyDescent="0.25">
      <c r="A59" s="1" t="s">
        <v>25</v>
      </c>
      <c r="B59" s="2" t="s">
        <v>11</v>
      </c>
      <c r="C59" s="3">
        <v>33811000</v>
      </c>
      <c r="D59" s="4">
        <f t="shared" ref="D59" si="169">C59-C58</f>
        <v>-1266000</v>
      </c>
      <c r="E59" s="5">
        <f t="shared" ref="E59" si="170">((C59/C58)-1)*100</f>
        <v>-3.6092026113977771</v>
      </c>
      <c r="F59" s="4">
        <f t="shared" ref="F59" si="171">C59-C55</f>
        <v>3174000</v>
      </c>
      <c r="G59" s="10">
        <f t="shared" ref="G59" si="172">((C59/C55)-1)*100</f>
        <v>10.360022195384655</v>
      </c>
    </row>
    <row r="60" spans="1:7" x14ac:dyDescent="0.25">
      <c r="A60" s="1"/>
      <c r="B60" s="2" t="s">
        <v>7</v>
      </c>
      <c r="C60" s="3">
        <v>35564000</v>
      </c>
      <c r="D60" s="4">
        <f t="shared" ref="D60" si="173">C60-C59</f>
        <v>1753000</v>
      </c>
      <c r="E60" s="5">
        <f t="shared" ref="E60" si="174">((C60/C59)-1)*100</f>
        <v>5.1847032030995832</v>
      </c>
      <c r="F60" s="4">
        <f t="shared" ref="F60" si="175">C60-C56</f>
        <v>2931000</v>
      </c>
      <c r="G60" s="10">
        <f t="shared" ref="G60" si="176">((C60/C56)-1)*100</f>
        <v>8.9817056353997504</v>
      </c>
    </row>
    <row r="61" spans="1:7" x14ac:dyDescent="0.25">
      <c r="A61" s="1"/>
      <c r="B61" s="2" t="s">
        <v>8</v>
      </c>
      <c r="C61" s="3">
        <v>36612000</v>
      </c>
      <c r="D61" s="4">
        <f t="shared" ref="D61" si="177">C61-C60</f>
        <v>1048000</v>
      </c>
      <c r="E61" s="5">
        <f t="shared" ref="E61" si="178">((C61/C60)-1)*100</f>
        <v>2.9468001349679529</v>
      </c>
      <c r="F61" s="4">
        <f t="shared" ref="F61" si="179">C61-C57</f>
        <v>3211000</v>
      </c>
      <c r="G61" s="10">
        <f t="shared" ref="G61" si="180">((C61/C57)-1)*100</f>
        <v>9.6134846262087912</v>
      </c>
    </row>
    <row r="62" spans="1:7" x14ac:dyDescent="0.25">
      <c r="A62" s="1"/>
      <c r="B62" s="2" t="s">
        <v>9</v>
      </c>
      <c r="C62" s="3">
        <v>37993000</v>
      </c>
      <c r="D62" s="4">
        <f t="shared" ref="D62" si="181">C62-C61</f>
        <v>1381000</v>
      </c>
      <c r="E62" s="5">
        <f t="shared" ref="E62" si="182">((C62/C61)-1)*100</f>
        <v>3.7719873265595893</v>
      </c>
      <c r="F62" s="4">
        <f t="shared" ref="F62" si="183">C62-C58</f>
        <v>2916000</v>
      </c>
      <c r="G62" s="10">
        <f t="shared" ref="G62" si="184">((C62/C58)-1)*100</f>
        <v>8.3131396641674016</v>
      </c>
    </row>
    <row r="63" spans="1:7" x14ac:dyDescent="0.25">
      <c r="A63" s="1" t="s">
        <v>26</v>
      </c>
      <c r="B63" s="2" t="s">
        <v>11</v>
      </c>
      <c r="C63" s="3">
        <v>38991000</v>
      </c>
      <c r="D63" s="4">
        <f t="shared" ref="D63" si="185">C63-C62</f>
        <v>998000</v>
      </c>
      <c r="E63" s="5">
        <f t="shared" ref="E63" si="186">((C63/C62)-1)*100</f>
        <v>2.6267996736240917</v>
      </c>
      <c r="F63" s="4">
        <f t="shared" ref="F63" si="187">C63-C59</f>
        <v>5180000</v>
      </c>
      <c r="G63" s="10">
        <f t="shared" ref="G63" si="188">((C63/C59)-1)*100</f>
        <v>15.320457839164758</v>
      </c>
    </row>
    <row r="64" spans="1:7" x14ac:dyDescent="0.25">
      <c r="A64" s="1"/>
      <c r="B64" s="2" t="s">
        <v>7</v>
      </c>
      <c r="C64" s="3">
        <v>40018000</v>
      </c>
      <c r="D64" s="4">
        <f t="shared" ref="D64" si="189">C64-C63</f>
        <v>1027000</v>
      </c>
      <c r="E64" s="5">
        <f t="shared" ref="E64" si="190">((C64/C63)-1)*100</f>
        <v>2.633941165910092</v>
      </c>
      <c r="F64" s="4">
        <f t="shared" ref="F64" si="191">C64-C60</f>
        <v>4454000</v>
      </c>
      <c r="G64" s="10">
        <f t="shared" ref="G64" si="192">((C64/C60)-1)*100</f>
        <v>12.523900573613766</v>
      </c>
    </row>
    <row r="65" spans="1:7" x14ac:dyDescent="0.25">
      <c r="A65" s="1"/>
      <c r="B65" s="2" t="s">
        <v>8</v>
      </c>
      <c r="C65" s="3">
        <v>41037000</v>
      </c>
      <c r="D65" s="4">
        <f t="shared" ref="D65" si="193">C65-C64</f>
        <v>1019000</v>
      </c>
      <c r="E65" s="5">
        <f t="shared" ref="E65" si="194">((C65/C64)-1)*100</f>
        <v>2.5463541406367085</v>
      </c>
      <c r="F65" s="4">
        <f t="shared" ref="F65" si="195">C65-C61</f>
        <v>4425000</v>
      </c>
      <c r="G65" s="10">
        <f t="shared" ref="G65" si="196">((C65/C61)-1)*100</f>
        <v>12.086201245493289</v>
      </c>
    </row>
    <row r="66" spans="1:7" x14ac:dyDescent="0.25">
      <c r="A66" s="1"/>
      <c r="B66" s="2" t="s">
        <v>9</v>
      </c>
      <c r="C66" s="3">
        <v>41883000</v>
      </c>
      <c r="D66" s="4">
        <f t="shared" ref="D66" si="197">C66-C65</f>
        <v>846000</v>
      </c>
      <c r="E66" s="5">
        <f t="shared" ref="E66" si="198">((C66/C65)-1)*100</f>
        <v>2.0615542071788839</v>
      </c>
      <c r="F66" s="4">
        <f t="shared" ref="F66" si="199">C66-C62</f>
        <v>3890000</v>
      </c>
      <c r="G66" s="10">
        <f t="shared" ref="G66" si="200">((C66/C62)-1)*100</f>
        <v>10.238728186771251</v>
      </c>
    </row>
    <row r="67" spans="1:7" x14ac:dyDescent="0.25">
      <c r="A67" s="1" t="s">
        <v>28</v>
      </c>
      <c r="B67" s="2" t="s">
        <v>11</v>
      </c>
      <c r="C67" s="3">
        <v>42279000</v>
      </c>
      <c r="D67" s="4">
        <f t="shared" ref="D67" si="201">C67-C66</f>
        <v>396000</v>
      </c>
      <c r="E67" s="5">
        <f t="shared" ref="E67" si="202">((C67/C66)-1)*100</f>
        <v>0.94549101067258334</v>
      </c>
      <c r="F67" s="4">
        <f t="shared" ref="F67" si="203">C67-C63</f>
        <v>3288000</v>
      </c>
      <c r="G67" s="10">
        <f t="shared" ref="G67" si="204">((C67/C63)-1)*100</f>
        <v>8.4327152419789275</v>
      </c>
    </row>
    <row r="68" spans="1:7" x14ac:dyDescent="0.25">
      <c r="A68" s="1"/>
      <c r="B68" s="2" t="s">
        <v>7</v>
      </c>
      <c r="C68" s="3">
        <v>43125000</v>
      </c>
      <c r="D68" s="4">
        <f t="shared" ref="D68" si="205">C68-C67</f>
        <v>846000</v>
      </c>
      <c r="E68" s="5">
        <f t="shared" ref="E68" si="206">((C68/C67)-1)*100</f>
        <v>2.0009934009792119</v>
      </c>
      <c r="F68" s="4">
        <f t="shared" ref="F68" si="207">C68-C64</f>
        <v>3107000</v>
      </c>
      <c r="G68" s="10">
        <f t="shared" ref="G68" si="208">((C68/C64)-1)*100</f>
        <v>7.7640061972112484</v>
      </c>
    </row>
    <row r="69" spans="1:7" x14ac:dyDescent="0.25">
      <c r="A69" s="1"/>
      <c r="B69" s="2" t="s">
        <v>8</v>
      </c>
      <c r="C69" s="3">
        <v>43482000</v>
      </c>
      <c r="D69" s="4">
        <f t="shared" ref="D69" si="209">C69-C68</f>
        <v>357000</v>
      </c>
      <c r="E69" s="5">
        <f t="shared" ref="E69" si="210">((C69/C68)-1)*100</f>
        <v>0.82782608695652904</v>
      </c>
      <c r="F69" s="4">
        <f t="shared" ref="F69" si="211">C69-C65</f>
        <v>2445000</v>
      </c>
      <c r="G69" s="10">
        <f t="shared" ref="G69" si="212">((C69/C65)-1)*100</f>
        <v>5.9580378682652313</v>
      </c>
    </row>
    <row r="70" spans="1:7" x14ac:dyDescent="0.25">
      <c r="A70" s="1"/>
      <c r="B70" s="2" t="s">
        <v>9</v>
      </c>
      <c r="C70" s="3">
        <v>44531000</v>
      </c>
      <c r="D70" s="4">
        <f t="shared" ref="D70" si="213">C70-C69</f>
        <v>1049000</v>
      </c>
      <c r="E70" s="5">
        <f t="shared" ref="E70" si="214">((C70/C69)-1)*100</f>
        <v>2.4124925256427954</v>
      </c>
      <c r="F70" s="4">
        <f t="shared" ref="F70" si="215">C70-C66</f>
        <v>2648000</v>
      </c>
      <c r="G70" s="10">
        <f t="shared" ref="G70" si="216">((C70/C66)-1)*100</f>
        <v>6.322374232982364</v>
      </c>
    </row>
    <row r="71" spans="1:7" x14ac:dyDescent="0.25">
      <c r="A71" s="1" t="s">
        <v>29</v>
      </c>
      <c r="B71" s="2" t="s">
        <v>11</v>
      </c>
      <c r="C71" s="3">
        <v>43853000</v>
      </c>
      <c r="D71" s="4">
        <f t="shared" ref="D71" si="217">C71-C70</f>
        <v>-678000</v>
      </c>
      <c r="E71" s="5">
        <f t="shared" ref="E71" si="218">((C71/C70)-1)*100</f>
        <v>-1.5225348633536195</v>
      </c>
      <c r="F71" s="4">
        <f t="shared" ref="F71" si="219">C71-C67</f>
        <v>1574000</v>
      </c>
      <c r="G71" s="10">
        <f t="shared" ref="G71" si="220">((C71/C67)-1)*100</f>
        <v>3.7228884316090838</v>
      </c>
    </row>
    <row r="72" spans="1:7" x14ac:dyDescent="0.25">
      <c r="A72" s="1"/>
      <c r="B72" s="2" t="s">
        <v>7</v>
      </c>
      <c r="C72" s="3">
        <v>44467000</v>
      </c>
      <c r="D72" s="4">
        <f t="shared" ref="D72" si="221">C72-C71</f>
        <v>614000</v>
      </c>
      <c r="E72" s="5">
        <f t="shared" ref="E72" si="222">((C72/C71)-1)*100</f>
        <v>1.4001322600506239</v>
      </c>
      <c r="F72" s="4">
        <f t="shared" ref="F72" si="223">C72-C68</f>
        <v>1342000</v>
      </c>
      <c r="G72" s="10">
        <f t="shared" ref="G72" si="224">((C72/C68)-1)*100</f>
        <v>3.1118840579710039</v>
      </c>
    </row>
    <row r="73" spans="1:7" x14ac:dyDescent="0.25">
      <c r="A73" s="1"/>
      <c r="B73" s="2" t="s">
        <v>8</v>
      </c>
      <c r="C73" s="3">
        <v>44786000</v>
      </c>
      <c r="D73" s="4">
        <f t="shared" ref="D73" si="225">C73-C72</f>
        <v>319000</v>
      </c>
      <c r="E73" s="5">
        <f t="shared" ref="E73" si="226">((C73/C72)-1)*100</f>
        <v>0.71738592664223333</v>
      </c>
      <c r="F73" s="4">
        <f t="shared" ref="F73" si="227">C73-C69</f>
        <v>1304000</v>
      </c>
      <c r="G73" s="10">
        <f t="shared" ref="G73" si="228">((C73/C69)-1)*100</f>
        <v>2.9989420909801723</v>
      </c>
    </row>
    <row r="74" spans="1:7" x14ac:dyDescent="0.25">
      <c r="A74" s="1"/>
      <c r="B74" s="2" t="s">
        <v>9</v>
      </c>
      <c r="C74" s="3">
        <v>45670000</v>
      </c>
      <c r="D74" s="4">
        <f t="shared" ref="D74" si="229">C74-C73</f>
        <v>884000</v>
      </c>
      <c r="E74" s="5">
        <f t="shared" ref="E74" si="230">((C74/C73)-1)*100</f>
        <v>1.9738311079355197</v>
      </c>
      <c r="F74" s="4">
        <f t="shared" ref="F74" si="231">C74-C70</f>
        <v>1139000</v>
      </c>
      <c r="G74" s="10">
        <f t="shared" ref="G74" si="232">((C74/C70)-1)*100</f>
        <v>2.5577687453683939</v>
      </c>
    </row>
    <row r="75" spans="1:7" x14ac:dyDescent="0.25">
      <c r="A75" s="1" t="s">
        <v>30</v>
      </c>
      <c r="B75" s="2" t="s">
        <v>31</v>
      </c>
      <c r="C75" s="3">
        <v>45298000</v>
      </c>
      <c r="D75" s="4">
        <f t="shared" ref="D75" si="233">C75-C74</f>
        <v>-372000</v>
      </c>
      <c r="E75" s="5">
        <f t="shared" ref="E75" si="234">((C75/C74)-1)*100</f>
        <v>-0.81453908473834158</v>
      </c>
      <c r="F75" s="4">
        <f t="shared" ref="F75" si="235">C75-C71</f>
        <v>1445000</v>
      </c>
      <c r="G75" s="10">
        <f t="shared" ref="G75" si="236">((C75/C71)-1)*100</f>
        <v>3.2950995370898184</v>
      </c>
    </row>
    <row r="76" spans="1:7" x14ac:dyDescent="0.25">
      <c r="A76" s="1"/>
      <c r="B76" s="2" t="s">
        <v>7</v>
      </c>
      <c r="C76" s="3">
        <v>45239000</v>
      </c>
      <c r="D76" s="4">
        <f t="shared" ref="D76" si="237">C76-C75</f>
        <v>-59000</v>
      </c>
      <c r="E76" s="5">
        <f t="shared" ref="E76" si="238">((C76/C75)-1)*100</f>
        <v>-0.13024857609607032</v>
      </c>
      <c r="F76" s="4">
        <f t="shared" ref="F76" si="239">C76-C72</f>
        <v>772000</v>
      </c>
      <c r="G76" s="10">
        <f t="shared" ref="G76" si="240">((C76/C72)-1)*100</f>
        <v>1.7361189196482885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2837000</v>
      </c>
      <c r="D83" s="18" t="s">
        <v>20</v>
      </c>
      <c r="E83" s="20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2832000</v>
      </c>
      <c r="D84" s="4">
        <f t="shared" ref="D84:D85" si="241">C84-C83</f>
        <v>-5000</v>
      </c>
      <c r="E84" s="5">
        <f t="shared" ref="E84:E85" si="242">((C84/C83)-1)*100</f>
        <v>-0.17624250969333621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5107000</v>
      </c>
      <c r="D85" s="4">
        <f t="shared" si="241"/>
        <v>2275000</v>
      </c>
      <c r="E85" s="5">
        <f t="shared" si="242"/>
        <v>80.331920903954796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2058000</v>
      </c>
      <c r="D86" s="4">
        <f t="shared" ref="D86" si="243">C86-C85</f>
        <v>-3049000</v>
      </c>
      <c r="E86" s="5">
        <f t="shared" ref="E86" si="244">((C86/C85)-1)*100</f>
        <v>-59.702369297043269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4288000</v>
      </c>
      <c r="D87" s="4">
        <f t="shared" ref="D87" si="245">C87-C86</f>
        <v>2230000</v>
      </c>
      <c r="E87" s="5">
        <f t="shared" ref="E87" si="246">((C87/C86)-1)*100</f>
        <v>108.35762876579204</v>
      </c>
      <c r="F87" s="4">
        <f t="shared" ref="F87" si="247">C87-C83</f>
        <v>1451000</v>
      </c>
      <c r="G87" s="10">
        <f t="shared" ref="G87" si="248">((C87/C83)-1)*100</f>
        <v>51.145576313006693</v>
      </c>
    </row>
    <row r="88" spans="1:7" x14ac:dyDescent="0.25">
      <c r="A88" s="1"/>
      <c r="B88" s="2" t="s">
        <v>8</v>
      </c>
      <c r="C88" s="3">
        <v>2359000</v>
      </c>
      <c r="D88" s="4">
        <f t="shared" ref="D88" si="249">C88-C87</f>
        <v>-1929000</v>
      </c>
      <c r="E88" s="5">
        <f t="shared" ref="E88" si="250">((C88/C87)-1)*100</f>
        <v>-44.986007462686572</v>
      </c>
      <c r="F88" s="4">
        <f t="shared" ref="F88" si="251">C88-C84</f>
        <v>-473000</v>
      </c>
      <c r="G88" s="10">
        <f t="shared" ref="G88" si="252">((C88/C84)-1)*100</f>
        <v>-16.701977401129941</v>
      </c>
    </row>
    <row r="89" spans="1:7" x14ac:dyDescent="0.25">
      <c r="A89" s="1"/>
      <c r="B89" s="2" t="s">
        <v>9</v>
      </c>
      <c r="C89" s="3">
        <v>5581000</v>
      </c>
      <c r="D89" s="4">
        <f t="shared" ref="D89" si="253">C89-C88</f>
        <v>3222000</v>
      </c>
      <c r="E89" s="5">
        <f t="shared" ref="E89" si="254">((C89/C88)-1)*100</f>
        <v>136.58329800763033</v>
      </c>
      <c r="F89" s="4">
        <f t="shared" ref="F89" si="255">C89-C85</f>
        <v>474000</v>
      </c>
      <c r="G89" s="10">
        <f t="shared" ref="G89" si="256">((C89/C85)-1)*100</f>
        <v>9.2813785000979152</v>
      </c>
    </row>
    <row r="90" spans="1:7" x14ac:dyDescent="0.25">
      <c r="A90" s="1" t="s">
        <v>16</v>
      </c>
      <c r="B90" s="2" t="s">
        <v>11</v>
      </c>
      <c r="C90" s="3">
        <v>1080000</v>
      </c>
      <c r="D90" s="4">
        <f t="shared" ref="D90" si="257">C90-C89</f>
        <v>-4501000</v>
      </c>
      <c r="E90" s="5">
        <f t="shared" ref="E90" si="258">((C90/C89)-1)*100</f>
        <v>-80.64862927790719</v>
      </c>
      <c r="F90" s="4">
        <f t="shared" ref="F90" si="259">C90-C86</f>
        <v>-978000</v>
      </c>
      <c r="G90" s="10">
        <f t="shared" ref="G90" si="260">((C90/C86)-1)*100</f>
        <v>-47.521865889212833</v>
      </c>
    </row>
    <row r="91" spans="1:7" x14ac:dyDescent="0.25">
      <c r="A91" s="1"/>
      <c r="B91" s="2" t="s">
        <v>7</v>
      </c>
      <c r="C91" s="3">
        <v>3938000</v>
      </c>
      <c r="D91" s="4">
        <f t="shared" ref="D91" si="261">C91-C90</f>
        <v>2858000</v>
      </c>
      <c r="E91" s="5">
        <f t="shared" ref="E91" si="262">((C91/C90)-1)*100</f>
        <v>264.62962962962962</v>
      </c>
      <c r="F91" s="4">
        <f t="shared" ref="F91" si="263">C91-C87</f>
        <v>-350000</v>
      </c>
      <c r="G91" s="10">
        <f t="shared" ref="G91" si="264">((C91/C87)-1)*100</f>
        <v>-8.1623134328358216</v>
      </c>
    </row>
    <row r="92" spans="1:7" x14ac:dyDescent="0.25">
      <c r="A92" s="1"/>
      <c r="B92" s="2" t="s">
        <v>8</v>
      </c>
      <c r="C92" s="3">
        <v>1207000</v>
      </c>
      <c r="D92" s="4">
        <f t="shared" ref="D92" si="265">C92-C91</f>
        <v>-2731000</v>
      </c>
      <c r="E92" s="5">
        <f t="shared" ref="E92" si="266">((C92/C91)-1)*100</f>
        <v>-69.349923819197556</v>
      </c>
      <c r="F92" s="4">
        <f t="shared" ref="F92" si="267">C92-C88</f>
        <v>-1152000</v>
      </c>
      <c r="G92" s="10">
        <f t="shared" ref="G92" si="268">((C92/C88)-1)*100</f>
        <v>-48.834251801610847</v>
      </c>
    </row>
    <row r="93" spans="1:7" x14ac:dyDescent="0.25">
      <c r="A93" s="1"/>
      <c r="B93" s="2" t="s">
        <v>9</v>
      </c>
      <c r="C93" s="3">
        <v>4067000</v>
      </c>
      <c r="D93" s="4">
        <f t="shared" ref="D93" si="269">C93-C92</f>
        <v>2860000</v>
      </c>
      <c r="E93" s="5">
        <f t="shared" ref="E93" si="270">((C93/C92)-1)*100</f>
        <v>236.95111847555924</v>
      </c>
      <c r="F93" s="4">
        <f t="shared" ref="F93" si="271">C93-C89</f>
        <v>-1514000</v>
      </c>
      <c r="G93" s="10">
        <f t="shared" ref="G93" si="272">((C93/C89)-1)*100</f>
        <v>-27.127754882637522</v>
      </c>
    </row>
    <row r="94" spans="1:7" x14ac:dyDescent="0.25">
      <c r="A94" s="1" t="s">
        <v>17</v>
      </c>
      <c r="B94" s="2" t="s">
        <v>11</v>
      </c>
      <c r="C94" s="3">
        <v>1224000</v>
      </c>
      <c r="D94" s="4">
        <f t="shared" ref="D94" si="273">C94-C93</f>
        <v>-2843000</v>
      </c>
      <c r="E94" s="5">
        <f t="shared" ref="E94" si="274">((C94/C93)-1)*100</f>
        <v>-69.90410622080158</v>
      </c>
      <c r="F94" s="4">
        <f t="shared" ref="F94" si="275">C94-C90</f>
        <v>144000</v>
      </c>
      <c r="G94" s="10">
        <f t="shared" ref="G94" si="276">((C94/C90)-1)*100</f>
        <v>13.33333333333333</v>
      </c>
    </row>
    <row r="95" spans="1:7" x14ac:dyDescent="0.25">
      <c r="A95" s="1"/>
      <c r="B95" s="2" t="s">
        <v>7</v>
      </c>
      <c r="C95" s="3">
        <v>4041000</v>
      </c>
      <c r="D95" s="4">
        <f t="shared" ref="D95" si="277">C95-C94</f>
        <v>2817000</v>
      </c>
      <c r="E95" s="5">
        <f t="shared" ref="E95" si="278">((C95/C94)-1)*100</f>
        <v>230.14705882352939</v>
      </c>
      <c r="F95" s="4">
        <f t="shared" ref="F95" si="279">C95-C91</f>
        <v>103000</v>
      </c>
      <c r="G95" s="10">
        <f t="shared" ref="G95" si="280">((C95/C91)-1)*100</f>
        <v>2.6155408836973093</v>
      </c>
    </row>
    <row r="96" spans="1:7" x14ac:dyDescent="0.25">
      <c r="A96" s="1"/>
      <c r="B96" s="2" t="s">
        <v>8</v>
      </c>
      <c r="C96" s="3">
        <v>1374000</v>
      </c>
      <c r="D96" s="4">
        <f t="shared" ref="D96" si="281">C96-C95</f>
        <v>-2667000</v>
      </c>
      <c r="E96" s="5">
        <f t="shared" ref="E96" si="282">((C96/C95)-1)*100</f>
        <v>-65.998515219005199</v>
      </c>
      <c r="F96" s="4">
        <f t="shared" ref="F96" si="283">C96-C92</f>
        <v>167000</v>
      </c>
      <c r="G96" s="10">
        <f t="shared" ref="G96" si="284">((C96/C92)-1)*100</f>
        <v>13.835956917978454</v>
      </c>
    </row>
    <row r="97" spans="1:7" x14ac:dyDescent="0.25">
      <c r="A97" s="1"/>
      <c r="B97" s="2" t="s">
        <v>9</v>
      </c>
      <c r="C97" s="3">
        <v>4493000</v>
      </c>
      <c r="D97" s="4">
        <f t="shared" ref="D97" si="285">C97-C96</f>
        <v>3119000</v>
      </c>
      <c r="E97" s="5">
        <f t="shared" ref="E97" si="286">((C97/C96)-1)*100</f>
        <v>227.00145560407569</v>
      </c>
      <c r="F97" s="4">
        <f t="shared" ref="F97" si="287">C97-C93</f>
        <v>426000</v>
      </c>
      <c r="G97" s="10">
        <f t="shared" ref="G97" si="288">((C97/C93)-1)*100</f>
        <v>10.474551266289645</v>
      </c>
    </row>
    <row r="98" spans="1:7" x14ac:dyDescent="0.25">
      <c r="A98" s="1" t="s">
        <v>25</v>
      </c>
      <c r="B98" s="2" t="s">
        <v>11</v>
      </c>
      <c r="C98" s="3">
        <v>1910000</v>
      </c>
      <c r="D98" s="4">
        <f t="shared" ref="D98" si="289">C98-C97</f>
        <v>-2583000</v>
      </c>
      <c r="E98" s="5">
        <f t="shared" ref="E98" si="290">((C98/C97)-1)*100</f>
        <v>-57.489427999109722</v>
      </c>
      <c r="F98" s="4">
        <f t="shared" ref="F98" si="291">C98-C94</f>
        <v>686000</v>
      </c>
      <c r="G98" s="10">
        <f t="shared" ref="G98" si="292">((C98/C94)-1)*100</f>
        <v>56.045751633986931</v>
      </c>
    </row>
    <row r="99" spans="1:7" x14ac:dyDescent="0.25">
      <c r="A99" s="1"/>
      <c r="B99" s="2" t="s">
        <v>7</v>
      </c>
      <c r="C99" s="3">
        <v>3408000</v>
      </c>
      <c r="D99" s="4">
        <f t="shared" ref="D99" si="293">C99-C98</f>
        <v>1498000</v>
      </c>
      <c r="E99" s="5">
        <f t="shared" ref="E99" si="294">((C99/C98)-1)*100</f>
        <v>78.429319371727743</v>
      </c>
      <c r="F99" s="4">
        <f t="shared" ref="F99" si="295">C99-C95</f>
        <v>-633000</v>
      </c>
      <c r="G99" s="10">
        <f t="shared" ref="G99" si="296">((C99/C95)-1)*100</f>
        <v>-15.664439495174465</v>
      </c>
    </row>
    <row r="100" spans="1:7" x14ac:dyDescent="0.25">
      <c r="A100" s="1"/>
      <c r="B100" s="2" t="s">
        <v>8</v>
      </c>
      <c r="C100" s="3">
        <v>1330000</v>
      </c>
      <c r="D100" s="4">
        <f t="shared" ref="D100" si="297">C100-C99</f>
        <v>-2078000</v>
      </c>
      <c r="E100" s="5">
        <f t="shared" ref="E100" si="298">((C100/C99)-1)*100</f>
        <v>-60.974178403755872</v>
      </c>
      <c r="F100" s="4">
        <f t="shared" ref="F100" si="299">C100-C96</f>
        <v>-44000</v>
      </c>
      <c r="G100" s="10">
        <f t="shared" ref="G100" si="300">((C100/C96)-1)*100</f>
        <v>-3.2023289665211063</v>
      </c>
    </row>
    <row r="101" spans="1:7" x14ac:dyDescent="0.25">
      <c r="A101" s="1"/>
      <c r="B101" s="2" t="s">
        <v>9</v>
      </c>
      <c r="C101" s="3">
        <v>4447000</v>
      </c>
      <c r="D101" s="4">
        <f t="shared" ref="D101" si="301">C101-C100</f>
        <v>3117000</v>
      </c>
      <c r="E101" s="5">
        <f t="shared" ref="E101" si="302">((C101/C100)-1)*100</f>
        <v>234.36090225563908</v>
      </c>
      <c r="F101" s="4">
        <f t="shared" ref="F101" si="303">C101-C97</f>
        <v>-46000</v>
      </c>
      <c r="G101" s="10">
        <f t="shared" ref="G101" si="304">((C101/C97)-1)*100</f>
        <v>-1.023814823058089</v>
      </c>
    </row>
    <row r="102" spans="1:7" x14ac:dyDescent="0.25">
      <c r="A102" s="1" t="s">
        <v>26</v>
      </c>
      <c r="B102" s="2" t="s">
        <v>11</v>
      </c>
      <c r="C102" s="3">
        <v>2069000</v>
      </c>
      <c r="D102" s="4">
        <f t="shared" ref="D102" si="305">C102-C101</f>
        <v>-2378000</v>
      </c>
      <c r="E102" s="5">
        <f t="shared" ref="E102" si="306">((C102/C101)-1)*100</f>
        <v>-53.474252304924661</v>
      </c>
      <c r="F102" s="4">
        <f t="shared" ref="F102" si="307">C102-C98</f>
        <v>159000</v>
      </c>
      <c r="G102" s="10">
        <f t="shared" ref="G102" si="308">((C102/C98)-1)*100</f>
        <v>8.3246073298429266</v>
      </c>
    </row>
    <row r="103" spans="1:7" x14ac:dyDescent="0.25">
      <c r="A103" s="1"/>
      <c r="B103" s="2" t="s">
        <v>7</v>
      </c>
      <c r="C103" s="3">
        <v>3038000</v>
      </c>
      <c r="D103" s="4">
        <f t="shared" ref="D103" si="309">C103-C102</f>
        <v>969000</v>
      </c>
      <c r="E103" s="5">
        <f t="shared" ref="E103" si="310">((C103/C102)-1)*100</f>
        <v>46.834219429676182</v>
      </c>
      <c r="F103" s="4">
        <f t="shared" ref="F103" si="311">C103-C99</f>
        <v>-370000</v>
      </c>
      <c r="G103" s="10">
        <f t="shared" ref="G103" si="312">((C103/C99)-1)*100</f>
        <v>-10.856807511737088</v>
      </c>
    </row>
    <row r="104" spans="1:7" x14ac:dyDescent="0.25">
      <c r="A104" s="1"/>
      <c r="B104" s="2" t="s">
        <v>8</v>
      </c>
      <c r="C104" s="3">
        <v>2146000</v>
      </c>
      <c r="D104" s="4">
        <f t="shared" ref="D104" si="313">C104-C103</f>
        <v>-892000</v>
      </c>
      <c r="E104" s="5">
        <f t="shared" ref="E104" si="314">((C104/C103)-1)*100</f>
        <v>-29.361421988150095</v>
      </c>
      <c r="F104" s="4">
        <f t="shared" ref="F104" si="315">C104-C100</f>
        <v>816000</v>
      </c>
      <c r="G104" s="10">
        <f t="shared" ref="G104" si="316">((C104/C100)-1)*100</f>
        <v>61.353383458646626</v>
      </c>
    </row>
    <row r="105" spans="1:7" x14ac:dyDescent="0.25">
      <c r="A105" s="1"/>
      <c r="B105" s="2" t="s">
        <v>9</v>
      </c>
      <c r="C105" s="3">
        <v>6086000</v>
      </c>
      <c r="D105" s="4">
        <f t="shared" ref="D105" si="317">C105-C104</f>
        <v>3940000</v>
      </c>
      <c r="E105" s="5">
        <f t="shared" ref="E105" si="318">((C105/C104)-1)*100</f>
        <v>183.59739049394221</v>
      </c>
      <c r="F105" s="4">
        <f t="shared" ref="F105" si="319">C105-C101</f>
        <v>1639000</v>
      </c>
      <c r="G105" s="10">
        <f t="shared" ref="G105" si="320">((C105/C101)-1)*100</f>
        <v>36.856307623116713</v>
      </c>
    </row>
    <row r="106" spans="1:7" x14ac:dyDescent="0.25">
      <c r="A106" s="1" t="s">
        <v>28</v>
      </c>
      <c r="B106" s="2" t="s">
        <v>11</v>
      </c>
      <c r="C106" s="3">
        <v>2389000</v>
      </c>
      <c r="D106" s="4">
        <f t="shared" ref="D106" si="321">C106-C105</f>
        <v>-3697000</v>
      </c>
      <c r="E106" s="5">
        <f t="shared" ref="E106" si="322">((C106/C105)-1)*100</f>
        <v>-60.745974367400592</v>
      </c>
      <c r="F106" s="4">
        <f t="shared" ref="F106" si="323">C106-C102</f>
        <v>320000</v>
      </c>
      <c r="G106" s="10">
        <f t="shared" ref="G106" si="324">((C106/C102)-1)*100</f>
        <v>15.466408893185113</v>
      </c>
    </row>
    <row r="107" spans="1:7" x14ac:dyDescent="0.25">
      <c r="A107" s="1"/>
      <c r="B107" s="2" t="s">
        <v>7</v>
      </c>
      <c r="C107" s="3">
        <v>3291000</v>
      </c>
      <c r="D107" s="4">
        <f t="shared" ref="D107" si="325">C107-C106</f>
        <v>902000</v>
      </c>
      <c r="E107" s="5">
        <f t="shared" ref="E107" si="326">((C107/C106)-1)*100</f>
        <v>37.756383424026787</v>
      </c>
      <c r="F107" s="4">
        <f t="shared" ref="F107" si="327">C107-C103</f>
        <v>253000</v>
      </c>
      <c r="G107" s="10">
        <f t="shared" ref="G107" si="328">((C107/C103)-1)*100</f>
        <v>8.3278472679394255</v>
      </c>
    </row>
    <row r="108" spans="1:7" x14ac:dyDescent="0.25">
      <c r="A108" s="1"/>
      <c r="B108" s="2" t="s">
        <v>8</v>
      </c>
      <c r="C108" s="3">
        <v>2217000</v>
      </c>
      <c r="D108" s="4">
        <f t="shared" ref="D108" si="329">C108-C107</f>
        <v>-1074000</v>
      </c>
      <c r="E108" s="5">
        <f t="shared" ref="E108" si="330">((C108/C107)-1)*100</f>
        <v>-32.634457611668189</v>
      </c>
      <c r="F108" s="4">
        <f t="shared" ref="F108" si="331">C108-C104</f>
        <v>71000</v>
      </c>
      <c r="G108" s="10">
        <f t="shared" ref="G108" si="332">((C108/C104)-1)*100</f>
        <v>3.3084808946877819</v>
      </c>
    </row>
    <row r="109" spans="1:7" x14ac:dyDescent="0.25">
      <c r="A109" s="1"/>
      <c r="B109" s="2" t="s">
        <v>9</v>
      </c>
      <c r="C109" s="3">
        <v>5730000</v>
      </c>
      <c r="D109" s="4">
        <f t="shared" ref="D109" si="333">C109-C108</f>
        <v>3513000</v>
      </c>
      <c r="E109" s="5">
        <f t="shared" ref="E109" si="334">((C109/C108)-1)*100</f>
        <v>158.45737483085253</v>
      </c>
      <c r="F109" s="4">
        <f t="shared" ref="F109" si="335">C109-C105</f>
        <v>-356000</v>
      </c>
      <c r="G109" s="10">
        <f t="shared" ref="G109" si="336">((C109/C105)-1)*100</f>
        <v>-5.8494906342425264</v>
      </c>
    </row>
    <row r="110" spans="1:7" x14ac:dyDescent="0.25">
      <c r="A110" s="1" t="s">
        <v>29</v>
      </c>
      <c r="B110" s="2" t="s">
        <v>11</v>
      </c>
      <c r="C110" s="3">
        <v>2146000</v>
      </c>
      <c r="D110" s="4">
        <f t="shared" ref="D110" si="337">C110-C109</f>
        <v>-3584000</v>
      </c>
      <c r="E110" s="5">
        <f t="shared" ref="E110" si="338">((C110/C109)-1)*100</f>
        <v>-62.5479930191972</v>
      </c>
      <c r="F110" s="4">
        <f t="shared" ref="F110" si="339">C110-C106</f>
        <v>-243000</v>
      </c>
      <c r="G110" s="10">
        <f t="shared" ref="G110" si="340">((C110/C106)-1)*100</f>
        <v>-10.171619924654662</v>
      </c>
    </row>
    <row r="111" spans="1:7" x14ac:dyDescent="0.25">
      <c r="A111" s="1"/>
      <c r="B111" s="2" t="s">
        <v>7</v>
      </c>
      <c r="C111" s="3">
        <v>3045000</v>
      </c>
      <c r="D111" s="4">
        <f t="shared" ref="D111" si="341">C111-C110</f>
        <v>899000</v>
      </c>
      <c r="E111" s="5">
        <f t="shared" ref="E111" si="342">((C111/C110)-1)*100</f>
        <v>41.891891891891888</v>
      </c>
      <c r="F111" s="4">
        <f t="shared" ref="F111" si="343">C111-C107</f>
        <v>-246000</v>
      </c>
      <c r="G111" s="10">
        <f t="shared" ref="G111" si="344">((C111/C107)-1)*100</f>
        <v>-7.4749316317228809</v>
      </c>
    </row>
    <row r="112" spans="1:7" x14ac:dyDescent="0.25">
      <c r="A112" s="1"/>
      <c r="B112" s="2" t="s">
        <v>8</v>
      </c>
      <c r="C112" s="3">
        <v>1982000</v>
      </c>
      <c r="D112" s="4">
        <f t="shared" ref="D112" si="345">C112-C111</f>
        <v>-1063000</v>
      </c>
      <c r="E112" s="5">
        <f t="shared" ref="E112" si="346">((C112/C111)-1)*100</f>
        <v>-34.909688013136289</v>
      </c>
      <c r="F112" s="4">
        <f t="shared" ref="F112" si="347">C112-C108</f>
        <v>-235000</v>
      </c>
      <c r="G112" s="10">
        <f t="shared" ref="G112" si="348">((C112/C108)-1)*100</f>
        <v>-10.599909788001805</v>
      </c>
    </row>
    <row r="113" spans="1:7" x14ac:dyDescent="0.25">
      <c r="A113" s="1"/>
      <c r="B113" s="2" t="s">
        <v>9</v>
      </c>
      <c r="C113" s="3">
        <v>5372000</v>
      </c>
      <c r="D113" s="4">
        <f t="shared" ref="D113" si="349">C113-C112</f>
        <v>3390000</v>
      </c>
      <c r="E113" s="5">
        <f t="shared" ref="E113" si="350">((C113/C112)-1)*100</f>
        <v>171.03935418768921</v>
      </c>
      <c r="F113" s="4">
        <f t="shared" ref="F113" si="351">C113-C109</f>
        <v>-358000</v>
      </c>
      <c r="G113" s="10">
        <f t="shared" ref="G113" si="352">((C113/C109)-1)*100</f>
        <v>-6.2478184991273995</v>
      </c>
    </row>
    <row r="114" spans="1:7" x14ac:dyDescent="0.25">
      <c r="A114" s="1" t="s">
        <v>30</v>
      </c>
      <c r="B114" s="2" t="s">
        <v>31</v>
      </c>
      <c r="C114" s="3">
        <v>3934000</v>
      </c>
      <c r="D114" s="4">
        <f t="shared" ref="D114" si="353">C114-C113</f>
        <v>-1438000</v>
      </c>
      <c r="E114" s="5">
        <f t="shared" ref="E114" si="354">((C114/C113)-1)*100</f>
        <v>-26.768428890543561</v>
      </c>
      <c r="F114" s="4">
        <f t="shared" ref="F114" si="355">C114-C110</f>
        <v>1788000</v>
      </c>
      <c r="G114" s="10">
        <f t="shared" ref="G114" si="356">((C114/C110)-1)*100</f>
        <v>83.317800559179872</v>
      </c>
    </row>
    <row r="115" spans="1:7" x14ac:dyDescent="0.25">
      <c r="A115" s="1"/>
      <c r="B115" s="2" t="s">
        <v>7</v>
      </c>
      <c r="C115" s="3">
        <v>3259000</v>
      </c>
      <c r="D115" s="4">
        <f t="shared" ref="D115" si="357">C115-C114</f>
        <v>-675000</v>
      </c>
      <c r="E115" s="5">
        <f t="shared" ref="E115" si="358">((C115/C114)-1)*100</f>
        <v>-17.158108795119475</v>
      </c>
      <c r="F115" s="4">
        <f t="shared" ref="F115" si="359">C115-C111</f>
        <v>214000</v>
      </c>
      <c r="G115" s="10">
        <f t="shared" ref="G115" si="360">((C115/C111)-1)*100</f>
        <v>7.027914614121511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2131000</v>
      </c>
      <c r="D122" s="18" t="s">
        <v>20</v>
      </c>
      <c r="E122" s="20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1906000</v>
      </c>
      <c r="D123" s="4">
        <f t="shared" ref="D123:D135" si="361">C123-C122</f>
        <v>-225000</v>
      </c>
      <c r="E123" s="5">
        <f t="shared" ref="E123:E135" si="362">((C123/C122)-1)*100</f>
        <v>-10.558423275457528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1974000</v>
      </c>
      <c r="D124" s="4">
        <f t="shared" si="361"/>
        <v>68000</v>
      </c>
      <c r="E124" s="5">
        <f t="shared" si="362"/>
        <v>3.5676810073452359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1871000</v>
      </c>
      <c r="D125" s="4">
        <f t="shared" si="361"/>
        <v>-103000</v>
      </c>
      <c r="E125" s="5">
        <f t="shared" si="362"/>
        <v>-5.2178318135764901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2142000</v>
      </c>
      <c r="D126" s="4">
        <f t="shared" si="361"/>
        <v>271000</v>
      </c>
      <c r="E126" s="5">
        <f t="shared" si="362"/>
        <v>14.484233030464999</v>
      </c>
      <c r="F126" s="4">
        <f t="shared" ref="F126:F135" si="363">C126-C122</f>
        <v>11000</v>
      </c>
      <c r="G126" s="10">
        <f t="shared" ref="G126:G135" si="364">((C126/C122)-1)*100</f>
        <v>0.51618958235570833</v>
      </c>
    </row>
    <row r="127" spans="1:7" x14ac:dyDescent="0.25">
      <c r="A127" s="1"/>
      <c r="B127" s="2" t="s">
        <v>8</v>
      </c>
      <c r="C127" s="3">
        <v>2001000</v>
      </c>
      <c r="D127" s="4">
        <f t="shared" si="361"/>
        <v>-141000</v>
      </c>
      <c r="E127" s="5">
        <f t="shared" si="362"/>
        <v>-6.5826330532212873</v>
      </c>
      <c r="F127" s="4">
        <f t="shared" si="363"/>
        <v>95000</v>
      </c>
      <c r="G127" s="10">
        <f t="shared" si="364"/>
        <v>4.9842602308499462</v>
      </c>
    </row>
    <row r="128" spans="1:7" x14ac:dyDescent="0.25">
      <c r="A128" s="1"/>
      <c r="B128" s="2" t="s">
        <v>9</v>
      </c>
      <c r="C128" s="3">
        <v>2127000</v>
      </c>
      <c r="D128" s="4">
        <f t="shared" si="361"/>
        <v>126000</v>
      </c>
      <c r="E128" s="5">
        <f t="shared" si="362"/>
        <v>6.2968515742128917</v>
      </c>
      <c r="F128" s="4">
        <f t="shared" si="363"/>
        <v>153000</v>
      </c>
      <c r="G128" s="10">
        <f t="shared" si="364"/>
        <v>7.7507598784194442</v>
      </c>
    </row>
    <row r="129" spans="1:7" x14ac:dyDescent="0.25">
      <c r="A129" s="1" t="s">
        <v>16</v>
      </c>
      <c r="B129" s="2" t="s">
        <v>11</v>
      </c>
      <c r="C129" s="3">
        <v>1944000</v>
      </c>
      <c r="D129" s="4">
        <f t="shared" si="361"/>
        <v>-183000</v>
      </c>
      <c r="E129" s="5">
        <f t="shared" si="362"/>
        <v>-8.60366713681241</v>
      </c>
      <c r="F129" s="4">
        <f t="shared" si="363"/>
        <v>73000</v>
      </c>
      <c r="G129" s="10">
        <f t="shared" si="364"/>
        <v>3.9016568679850261</v>
      </c>
    </row>
    <row r="130" spans="1:7" x14ac:dyDescent="0.25">
      <c r="A130" s="1"/>
      <c r="B130" s="2" t="s">
        <v>7</v>
      </c>
      <c r="C130" s="3">
        <v>1214000</v>
      </c>
      <c r="D130" s="4">
        <f t="shared" si="361"/>
        <v>-730000</v>
      </c>
      <c r="E130" s="5">
        <f t="shared" si="362"/>
        <v>-37.55144032921811</v>
      </c>
      <c r="F130" s="4">
        <f t="shared" si="363"/>
        <v>-928000</v>
      </c>
      <c r="G130" s="10">
        <f t="shared" si="364"/>
        <v>-43.323996265172738</v>
      </c>
    </row>
    <row r="131" spans="1:7" x14ac:dyDescent="0.25">
      <c r="A131" s="1"/>
      <c r="B131" s="2" t="s">
        <v>8</v>
      </c>
      <c r="C131" s="3">
        <v>1729000</v>
      </c>
      <c r="D131" s="4">
        <f t="shared" si="361"/>
        <v>515000</v>
      </c>
      <c r="E131" s="5">
        <f t="shared" si="362"/>
        <v>42.421746293245462</v>
      </c>
      <c r="F131" s="4">
        <f t="shared" si="363"/>
        <v>-272000</v>
      </c>
      <c r="G131" s="10">
        <f t="shared" si="364"/>
        <v>-13.593203398300846</v>
      </c>
    </row>
    <row r="132" spans="1:7" x14ac:dyDescent="0.25">
      <c r="A132" s="1"/>
      <c r="B132" s="2" t="s">
        <v>9</v>
      </c>
      <c r="C132" s="3">
        <v>1851000</v>
      </c>
      <c r="D132" s="4">
        <f t="shared" si="361"/>
        <v>122000</v>
      </c>
      <c r="E132" s="5">
        <f t="shared" si="362"/>
        <v>7.0561017929438918</v>
      </c>
      <c r="F132" s="4">
        <f t="shared" si="363"/>
        <v>-276000</v>
      </c>
      <c r="G132" s="10">
        <f t="shared" si="364"/>
        <v>-12.97602256699577</v>
      </c>
    </row>
    <row r="133" spans="1:7" x14ac:dyDescent="0.25">
      <c r="A133" s="1" t="s">
        <v>17</v>
      </c>
      <c r="B133" s="2" t="s">
        <v>11</v>
      </c>
      <c r="C133" s="3">
        <v>1685000</v>
      </c>
      <c r="D133" s="4">
        <f t="shared" si="361"/>
        <v>-166000</v>
      </c>
      <c r="E133" s="5">
        <f t="shared" si="362"/>
        <v>-8.9681253376553194</v>
      </c>
      <c r="F133" s="4">
        <f t="shared" si="363"/>
        <v>-259000</v>
      </c>
      <c r="G133" s="10">
        <f t="shared" si="364"/>
        <v>-13.323045267489707</v>
      </c>
    </row>
    <row r="134" spans="1:7" x14ac:dyDescent="0.25">
      <c r="A134" s="1"/>
      <c r="B134" s="2" t="s">
        <v>7</v>
      </c>
      <c r="C134" s="3">
        <v>1987000</v>
      </c>
      <c r="D134" s="4">
        <f t="shared" si="361"/>
        <v>302000</v>
      </c>
      <c r="E134" s="5">
        <f t="shared" si="362"/>
        <v>17.922848664688431</v>
      </c>
      <c r="F134" s="4">
        <f t="shared" si="363"/>
        <v>773000</v>
      </c>
      <c r="G134" s="10">
        <f t="shared" si="364"/>
        <v>63.673805601317966</v>
      </c>
    </row>
    <row r="135" spans="1:7" x14ac:dyDescent="0.25">
      <c r="A135" s="1"/>
      <c r="B135" s="2" t="s">
        <v>8</v>
      </c>
      <c r="C135" s="3">
        <v>1972000</v>
      </c>
      <c r="D135" s="4">
        <f t="shared" si="361"/>
        <v>-15000</v>
      </c>
      <c r="E135" s="5">
        <f t="shared" si="362"/>
        <v>-0.75490689481630957</v>
      </c>
      <c r="F135" s="4">
        <f t="shared" si="363"/>
        <v>243000</v>
      </c>
      <c r="G135" s="10">
        <f t="shared" si="364"/>
        <v>14.054366685945642</v>
      </c>
    </row>
    <row r="136" spans="1:7" x14ac:dyDescent="0.25">
      <c r="A136" s="1"/>
      <c r="B136" s="2" t="s">
        <v>9</v>
      </c>
      <c r="C136" s="3">
        <v>2087000</v>
      </c>
      <c r="D136" s="4">
        <f t="shared" ref="D136" si="365">C136-C135</f>
        <v>115000</v>
      </c>
      <c r="E136" s="5">
        <f t="shared" ref="E136" si="366">((C136/C135)-1)*100</f>
        <v>5.8316430020284082</v>
      </c>
      <c r="F136" s="4">
        <f t="shared" ref="F136" si="367">C136-C132</f>
        <v>236000</v>
      </c>
      <c r="G136" s="10">
        <f t="shared" ref="G136" si="368">((C136/C132)-1)*100</f>
        <v>12.749864937871425</v>
      </c>
    </row>
    <row r="137" spans="1:7" x14ac:dyDescent="0.25">
      <c r="A137" s="1" t="s">
        <v>25</v>
      </c>
      <c r="B137" s="2" t="s">
        <v>11</v>
      </c>
      <c r="C137" s="3">
        <v>1965000</v>
      </c>
      <c r="D137" s="4">
        <f t="shared" ref="D137" si="369">C137-C136</f>
        <v>-122000</v>
      </c>
      <c r="E137" s="5">
        <f t="shared" ref="E137" si="370">((C137/C136)-1)*100</f>
        <v>-5.8457115476760908</v>
      </c>
      <c r="F137" s="4">
        <f t="shared" ref="F137" si="371">C137-C133</f>
        <v>280000</v>
      </c>
      <c r="G137" s="10">
        <f t="shared" ref="G137" si="372">((C137/C133)-1)*100</f>
        <v>16.617210682492576</v>
      </c>
    </row>
    <row r="138" spans="1:7" x14ac:dyDescent="0.25">
      <c r="A138" s="1"/>
      <c r="B138" s="2" t="s">
        <v>7</v>
      </c>
      <c r="C138" s="3">
        <v>2163000</v>
      </c>
      <c r="D138" s="4">
        <f t="shared" ref="D138" si="373">C138-C137</f>
        <v>198000</v>
      </c>
      <c r="E138" s="5">
        <f t="shared" ref="E138" si="374">((C138/C137)-1)*100</f>
        <v>10.076335877862586</v>
      </c>
      <c r="F138" s="4">
        <f t="shared" ref="F138" si="375">C138-C134</f>
        <v>176000</v>
      </c>
      <c r="G138" s="10">
        <f t="shared" ref="G138" si="376">((C138/C134)-1)*100</f>
        <v>8.8575742325113218</v>
      </c>
    </row>
    <row r="139" spans="1:7" x14ac:dyDescent="0.25">
      <c r="A139" s="1"/>
      <c r="B139" s="2" t="s">
        <v>8</v>
      </c>
      <c r="C139" s="3">
        <v>2188000</v>
      </c>
      <c r="D139" s="4">
        <f t="shared" ref="D139" si="377">C139-C138</f>
        <v>25000</v>
      </c>
      <c r="E139" s="5">
        <f t="shared" ref="E139" si="378">((C139/C138)-1)*100</f>
        <v>1.15580212667592</v>
      </c>
      <c r="F139" s="4">
        <f t="shared" ref="F139" si="379">C139-C135</f>
        <v>216000</v>
      </c>
      <c r="G139" s="10">
        <f t="shared" ref="G139" si="380">((C139/C135)-1)*100</f>
        <v>10.953346855983771</v>
      </c>
    </row>
    <row r="140" spans="1:7" x14ac:dyDescent="0.25">
      <c r="A140" s="1"/>
      <c r="B140" s="2" t="s">
        <v>9</v>
      </c>
      <c r="C140" s="3">
        <v>2239000</v>
      </c>
      <c r="D140" s="4">
        <f t="shared" ref="D140" si="381">C140-C139</f>
        <v>51000</v>
      </c>
      <c r="E140" s="5">
        <f t="shared" ref="E140" si="382">((C140/C139)-1)*100</f>
        <v>2.3308957952467901</v>
      </c>
      <c r="F140" s="4">
        <f t="shared" ref="F140" si="383">C140-C136</f>
        <v>152000</v>
      </c>
      <c r="G140" s="10">
        <f t="shared" ref="G140" si="384">((C140/C136)-1)*100</f>
        <v>7.2831816003833261</v>
      </c>
    </row>
    <row r="141" spans="1:7" x14ac:dyDescent="0.25">
      <c r="A141" s="1" t="s">
        <v>26</v>
      </c>
      <c r="B141" s="2" t="s">
        <v>11</v>
      </c>
      <c r="C141" s="3">
        <v>2198000</v>
      </c>
      <c r="D141" s="4">
        <f t="shared" ref="D141" si="385">C141-C140</f>
        <v>-41000</v>
      </c>
      <c r="E141" s="5">
        <f t="shared" ref="E141" si="386">((C141/C140)-1)*100</f>
        <v>-1.8311746315319288</v>
      </c>
      <c r="F141" s="4">
        <f t="shared" ref="F141" si="387">C141-C137</f>
        <v>233000</v>
      </c>
      <c r="G141" s="10">
        <f t="shared" ref="G141" si="388">((C141/C137)-1)*100</f>
        <v>11.857506361323145</v>
      </c>
    </row>
    <row r="142" spans="1:7" x14ac:dyDescent="0.25">
      <c r="A142" s="1"/>
      <c r="B142" s="2" t="s">
        <v>7</v>
      </c>
      <c r="C142" s="3">
        <v>2522000</v>
      </c>
      <c r="D142" s="4">
        <f t="shared" ref="D142" si="389">C142-C141</f>
        <v>324000</v>
      </c>
      <c r="E142" s="5">
        <f t="shared" ref="E142" si="390">((C142/C141)-1)*100</f>
        <v>14.740673339399457</v>
      </c>
      <c r="F142" s="4">
        <f t="shared" ref="F142" si="391">C142-C138</f>
        <v>359000</v>
      </c>
      <c r="G142" s="10">
        <f t="shared" ref="G142" si="392">((C142/C138)-1)*100</f>
        <v>16.597318539066119</v>
      </c>
    </row>
    <row r="143" spans="1:7" x14ac:dyDescent="0.25">
      <c r="A143" s="1"/>
      <c r="B143" s="2" t="s">
        <v>8</v>
      </c>
      <c r="C143" s="3">
        <v>2477000</v>
      </c>
      <c r="D143" s="4">
        <f t="shared" ref="D143" si="393">C143-C142</f>
        <v>-45000</v>
      </c>
      <c r="E143" s="5">
        <f t="shared" ref="E143" si="394">((C143/C142)-1)*100</f>
        <v>-1.7842981760507581</v>
      </c>
      <c r="F143" s="4">
        <f t="shared" ref="F143" si="395">C143-C139</f>
        <v>289000</v>
      </c>
      <c r="G143" s="10">
        <f t="shared" ref="G143" si="396">((C143/C139)-1)*100</f>
        <v>13.208409506398544</v>
      </c>
    </row>
    <row r="144" spans="1:7" x14ac:dyDescent="0.25">
      <c r="A144" s="1"/>
      <c r="B144" s="2" t="s">
        <v>9</v>
      </c>
      <c r="C144" s="3">
        <v>2550000</v>
      </c>
      <c r="D144" s="4">
        <f t="shared" ref="D144" si="397">C144-C143</f>
        <v>73000</v>
      </c>
      <c r="E144" s="5">
        <f t="shared" ref="E144" si="398">((C144/C143)-1)*100</f>
        <v>2.9471134436818813</v>
      </c>
      <c r="F144" s="4">
        <f t="shared" ref="F144" si="399">C144-C140</f>
        <v>311000</v>
      </c>
      <c r="G144" s="10">
        <f t="shared" ref="G144" si="400">((C144/C140)-1)*100</f>
        <v>13.890129522108086</v>
      </c>
    </row>
    <row r="145" spans="1:7" x14ac:dyDescent="0.25">
      <c r="A145" s="1" t="s">
        <v>28</v>
      </c>
      <c r="B145" s="2" t="s">
        <v>11</v>
      </c>
      <c r="C145" s="3">
        <v>2441000</v>
      </c>
      <c r="D145" s="4">
        <f t="shared" ref="D145" si="401">C145-C144</f>
        <v>-109000</v>
      </c>
      <c r="E145" s="5">
        <f t="shared" ref="E145" si="402">((C145/C144)-1)*100</f>
        <v>-4.2745098039215668</v>
      </c>
      <c r="F145" s="4">
        <f t="shared" ref="F145" si="403">C145-C141</f>
        <v>243000</v>
      </c>
      <c r="G145" s="10">
        <f t="shared" ref="G145" si="404">((C145/C141)-1)*100</f>
        <v>11.055505004549593</v>
      </c>
    </row>
    <row r="146" spans="1:7" x14ac:dyDescent="0.25">
      <c r="A146" s="1"/>
      <c r="B146" s="2" t="s">
        <v>7</v>
      </c>
      <c r="C146" s="3">
        <v>2112000</v>
      </c>
      <c r="D146" s="4">
        <f t="shared" ref="D146" si="405">C146-C145</f>
        <v>-329000</v>
      </c>
      <c r="E146" s="5">
        <f t="shared" ref="E146" si="406">((C146/C145)-1)*100</f>
        <v>-13.478082752970099</v>
      </c>
      <c r="F146" s="4">
        <f t="shared" ref="F146" si="407">C146-C142</f>
        <v>-410000</v>
      </c>
      <c r="G146" s="10">
        <f t="shared" ref="G146" si="408">((C146/C142)-1)*100</f>
        <v>-16.256938937351308</v>
      </c>
    </row>
    <row r="147" spans="1:7" x14ac:dyDescent="0.25">
      <c r="A147" s="1"/>
      <c r="B147" s="2" t="s">
        <v>8</v>
      </c>
      <c r="C147" s="3">
        <v>2100000</v>
      </c>
      <c r="D147" s="4">
        <f t="shared" ref="D147" si="409">C147-C146</f>
        <v>-12000</v>
      </c>
      <c r="E147" s="5">
        <f t="shared" ref="E147" si="410">((C147/C146)-1)*100</f>
        <v>-0.56818181818182323</v>
      </c>
      <c r="F147" s="4">
        <f t="shared" ref="F147" si="411">C147-C143</f>
        <v>-377000</v>
      </c>
      <c r="G147" s="10">
        <f t="shared" ref="G147" si="412">((C147/C143)-1)*100</f>
        <v>-15.220024222850226</v>
      </c>
    </row>
    <row r="148" spans="1:7" x14ac:dyDescent="0.25">
      <c r="A148" s="1"/>
      <c r="B148" s="2" t="s">
        <v>9</v>
      </c>
      <c r="C148" s="3">
        <v>2094000</v>
      </c>
      <c r="D148" s="4">
        <f t="shared" ref="D148" si="413">C148-C147</f>
        <v>-6000</v>
      </c>
      <c r="E148" s="5">
        <f t="shared" ref="E148" si="414">((C148/C147)-1)*100</f>
        <v>-0.28571428571428914</v>
      </c>
      <c r="F148" s="4">
        <f t="shared" ref="F148" si="415">C148-C144</f>
        <v>-456000</v>
      </c>
      <c r="G148" s="10">
        <f t="shared" ref="G148" si="416">((C148/C144)-1)*100</f>
        <v>-17.882352941176471</v>
      </c>
    </row>
    <row r="149" spans="1:7" x14ac:dyDescent="0.25">
      <c r="A149" s="1" t="s">
        <v>29</v>
      </c>
      <c r="B149" s="2" t="s">
        <v>11</v>
      </c>
      <c r="C149" s="3">
        <v>2058000</v>
      </c>
      <c r="D149" s="4">
        <f t="shared" ref="D149" si="417">C149-C148</f>
        <v>-36000</v>
      </c>
      <c r="E149" s="5">
        <f t="shared" ref="E149" si="418">((C149/C148)-1)*100</f>
        <v>-1.7191977077363862</v>
      </c>
      <c r="F149" s="4">
        <f t="shared" ref="F149" si="419">C149-C145</f>
        <v>-383000</v>
      </c>
      <c r="G149" s="10">
        <f t="shared" ref="G149" si="420">((C149/C145)-1)*100</f>
        <v>-15.690290864399836</v>
      </c>
    </row>
    <row r="150" spans="1:7" x14ac:dyDescent="0.25">
      <c r="A150" s="1"/>
      <c r="B150" s="2" t="s">
        <v>7</v>
      </c>
      <c r="C150" s="3">
        <v>2246000</v>
      </c>
      <c r="D150" s="4">
        <f t="shared" ref="D150" si="421">C150-C149</f>
        <v>188000</v>
      </c>
      <c r="E150" s="5">
        <f t="shared" ref="E150" si="422">((C150/C149)-1)*100</f>
        <v>9.135082604470357</v>
      </c>
      <c r="F150" s="4">
        <f t="shared" ref="F150" si="423">C150-C146</f>
        <v>134000</v>
      </c>
      <c r="G150" s="10">
        <f t="shared" ref="G150" si="424">((C150/C146)-1)*100</f>
        <v>6.3446969696969724</v>
      </c>
    </row>
    <row r="151" spans="1:7" x14ac:dyDescent="0.25">
      <c r="A151" s="1"/>
      <c r="B151" s="2" t="s">
        <v>8</v>
      </c>
      <c r="C151" s="3">
        <v>2224000</v>
      </c>
      <c r="D151" s="4">
        <f t="shared" ref="D151" si="425">C151-C150</f>
        <v>-22000</v>
      </c>
      <c r="E151" s="5">
        <f t="shared" ref="E151" si="426">((C151/C150)-1)*100</f>
        <v>-0.97951914514692318</v>
      </c>
      <c r="F151" s="4">
        <f t="shared" ref="F151" si="427">C151-C147</f>
        <v>124000</v>
      </c>
      <c r="G151" s="10">
        <f t="shared" ref="G151" si="428">((C151/C147)-1)*100</f>
        <v>5.9047619047619015</v>
      </c>
    </row>
    <row r="152" spans="1:7" x14ac:dyDescent="0.25">
      <c r="A152" s="1"/>
      <c r="B152" s="2" t="s">
        <v>9</v>
      </c>
      <c r="C152" s="3">
        <v>2411000</v>
      </c>
      <c r="D152" s="4">
        <f t="shared" ref="D152" si="429">C152-C151</f>
        <v>187000</v>
      </c>
      <c r="E152" s="5">
        <f t="shared" ref="E152" si="430">((C152/C151)-1)*100</f>
        <v>8.4082733812949719</v>
      </c>
      <c r="F152" s="4">
        <f t="shared" ref="F152" si="431">C152-C148</f>
        <v>317000</v>
      </c>
      <c r="G152" s="10">
        <f t="shared" ref="G152" si="432">((C152/C148)-1)*100</f>
        <v>15.138490926456537</v>
      </c>
    </row>
    <row r="153" spans="1:7" x14ac:dyDescent="0.25">
      <c r="A153" s="1" t="s">
        <v>30</v>
      </c>
      <c r="B153" s="2" t="s">
        <v>31</v>
      </c>
      <c r="C153" s="3">
        <v>2734000</v>
      </c>
      <c r="D153" s="4">
        <f t="shared" ref="D153" si="433">C153-C152</f>
        <v>323000</v>
      </c>
      <c r="E153" s="5">
        <f t="shared" ref="E153" si="434">((C153/C152)-1)*100</f>
        <v>13.396930734135214</v>
      </c>
      <c r="F153" s="4">
        <f t="shared" ref="F153" si="435">C153-C149</f>
        <v>676000</v>
      </c>
      <c r="G153" s="10">
        <f t="shared" ref="G153" si="436">((C153/C149)-1)*100</f>
        <v>32.847424684159378</v>
      </c>
    </row>
    <row r="154" spans="1:7" x14ac:dyDescent="0.25">
      <c r="A154" s="1"/>
      <c r="B154" s="2" t="s">
        <v>7</v>
      </c>
      <c r="C154" s="3">
        <v>2995000</v>
      </c>
      <c r="D154" s="4">
        <f t="shared" ref="D154" si="437">C154-C153</f>
        <v>261000</v>
      </c>
      <c r="E154" s="5">
        <f t="shared" ref="E154" si="438">((C154/C153)-1)*100</f>
        <v>9.5464520848573606</v>
      </c>
      <c r="F154" s="4">
        <f t="shared" ref="F154" si="439">C154-C150</f>
        <v>749000</v>
      </c>
      <c r="G154" s="10">
        <f t="shared" ref="G154" si="440">((C154/C150)-1)*100</f>
        <v>33.348174532502227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5"/>
  <sheetViews>
    <sheetView zoomScaleNormal="100" workbookViewId="0"/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39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173673000</v>
      </c>
      <c r="D5" s="18" t="s">
        <v>20</v>
      </c>
      <c r="E5" s="20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183294000</v>
      </c>
      <c r="D6" s="4">
        <f t="shared" ref="D6:D7" si="1">C6-C5</f>
        <v>9621000</v>
      </c>
      <c r="E6" s="5">
        <f t="shared" ref="E6:E7" si="2">((C6/C5)-1)*100</f>
        <v>5.5397212001865537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193395000</v>
      </c>
      <c r="D7" s="4">
        <f t="shared" si="1"/>
        <v>10101000</v>
      </c>
      <c r="E7" s="5">
        <f t="shared" si="2"/>
        <v>5.5108186847359963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189128000</v>
      </c>
      <c r="D8" s="4">
        <f t="shared" ref="D8" si="3">C8-C7</f>
        <v>-4267000</v>
      </c>
      <c r="E8" s="5">
        <f t="shared" ref="E8" si="4">((C8/C7)-1)*100</f>
        <v>-2.2063652110964616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185836000</v>
      </c>
      <c r="D9" s="4">
        <f t="shared" ref="D9" si="5">C9-C8</f>
        <v>-3292000</v>
      </c>
      <c r="E9" s="5">
        <f t="shared" ref="E9" si="6">((C9/C8)-1)*100</f>
        <v>-1.7406201091324403</v>
      </c>
      <c r="F9" s="4">
        <f t="shared" ref="F9" si="7">C9-C5</f>
        <v>12163000</v>
      </c>
      <c r="G9" s="10">
        <f t="shared" ref="G9" si="8">((C9/C5)-1)*100</f>
        <v>7.0033914310226653</v>
      </c>
    </row>
    <row r="10" spans="1:7" x14ac:dyDescent="0.25">
      <c r="A10" s="1"/>
      <c r="B10" s="2" t="s">
        <v>8</v>
      </c>
      <c r="C10" s="3">
        <f t="shared" si="0"/>
        <v>196497000</v>
      </c>
      <c r="D10" s="4">
        <f t="shared" ref="D10" si="9">C10-C9</f>
        <v>10661000</v>
      </c>
      <c r="E10" s="5">
        <f t="shared" ref="E10" si="10">((C10/C9)-1)*100</f>
        <v>5.7367786650595054</v>
      </c>
      <c r="F10" s="4">
        <f t="shared" ref="F10" si="11">C10-C6</f>
        <v>13203000</v>
      </c>
      <c r="G10" s="10">
        <f t="shared" ref="G10" si="12">((C10/C6)-1)*100</f>
        <v>7.2031817735441317</v>
      </c>
    </row>
    <row r="11" spans="1:7" x14ac:dyDescent="0.25">
      <c r="A11" s="1"/>
      <c r="B11" s="2" t="s">
        <v>9</v>
      </c>
      <c r="C11" s="3">
        <f t="shared" si="0"/>
        <v>216593000</v>
      </c>
      <c r="D11" s="4">
        <f t="shared" ref="D11" si="13">C11-C10</f>
        <v>20096000</v>
      </c>
      <c r="E11" s="5">
        <f t="shared" ref="E11" si="14">((C11/C10)-1)*100</f>
        <v>10.227128149539189</v>
      </c>
      <c r="F11" s="4">
        <f t="shared" ref="F11" si="15">C11-C7</f>
        <v>23198000</v>
      </c>
      <c r="G11" s="10">
        <f t="shared" ref="G11" si="16">((C11/C7)-1)*100</f>
        <v>11.99513948137232</v>
      </c>
    </row>
    <row r="12" spans="1:7" x14ac:dyDescent="0.25">
      <c r="A12" s="1" t="s">
        <v>16</v>
      </c>
      <c r="B12" s="2" t="s">
        <v>11</v>
      </c>
      <c r="C12" s="3">
        <f t="shared" si="0"/>
        <v>203810000</v>
      </c>
      <c r="D12" s="4">
        <f t="shared" ref="D12" si="17">C12-C11</f>
        <v>-12783000</v>
      </c>
      <c r="E12" s="5">
        <f t="shared" ref="E12" si="18">((C12/C11)-1)*100</f>
        <v>-5.9018527837926378</v>
      </c>
      <c r="F12" s="4">
        <f t="shared" ref="F12" si="19">C12-C8</f>
        <v>14682000</v>
      </c>
      <c r="G12" s="10">
        <f t="shared" ref="G12" si="20">((C12/C8)-1)*100</f>
        <v>7.7629964891501979</v>
      </c>
    </row>
    <row r="13" spans="1:7" x14ac:dyDescent="0.25">
      <c r="A13" s="1"/>
      <c r="B13" s="2" t="s">
        <v>7</v>
      </c>
      <c r="C13" s="3">
        <f t="shared" si="0"/>
        <v>177988000</v>
      </c>
      <c r="D13" s="4">
        <f t="shared" ref="D13" si="21">C13-C12</f>
        <v>-25822000</v>
      </c>
      <c r="E13" s="5">
        <f t="shared" ref="E13" si="22">((C13/C12)-1)*100</f>
        <v>-12.66964329522594</v>
      </c>
      <c r="F13" s="4">
        <f t="shared" ref="F13" si="23">C13-C9</f>
        <v>-7848000</v>
      </c>
      <c r="G13" s="10">
        <f t="shared" ref="G13" si="24">((C13/C9)-1)*100</f>
        <v>-4.2230784132245685</v>
      </c>
    </row>
    <row r="14" spans="1:7" x14ac:dyDescent="0.25">
      <c r="A14" s="1"/>
      <c r="B14" s="2" t="s">
        <v>8</v>
      </c>
      <c r="C14" s="3">
        <f t="shared" si="0"/>
        <v>189584000</v>
      </c>
      <c r="D14" s="4">
        <f t="shared" ref="D14" si="25">C14-C13</f>
        <v>11596000</v>
      </c>
      <c r="E14" s="5">
        <f t="shared" ref="E14" si="26">((C14/C13)-1)*100</f>
        <v>6.5150459581544862</v>
      </c>
      <c r="F14" s="4">
        <f t="shared" ref="F14" si="27">C14-C10</f>
        <v>-6913000</v>
      </c>
      <c r="G14" s="10">
        <f t="shared" ref="G14" si="28">((C14/C10)-1)*100</f>
        <v>-3.5181198695145466</v>
      </c>
    </row>
    <row r="15" spans="1:7" x14ac:dyDescent="0.25">
      <c r="A15" s="1"/>
      <c r="B15" s="2" t="s">
        <v>9</v>
      </c>
      <c r="C15" s="3">
        <f t="shared" si="0"/>
        <v>218661000</v>
      </c>
      <c r="D15" s="4">
        <f t="shared" ref="D15" si="29">C15-C14</f>
        <v>29077000</v>
      </c>
      <c r="E15" s="5">
        <f t="shared" ref="E15" si="30">((C15/C14)-1)*100</f>
        <v>15.337264748080015</v>
      </c>
      <c r="F15" s="4">
        <f t="shared" ref="F15" si="31">C15-C11</f>
        <v>2068000</v>
      </c>
      <c r="G15" s="10">
        <f t="shared" ref="G15" si="32">((C15/C11)-1)*100</f>
        <v>0.95478616575790376</v>
      </c>
    </row>
    <row r="16" spans="1:7" x14ac:dyDescent="0.25">
      <c r="A16" s="1" t="s">
        <v>17</v>
      </c>
      <c r="B16" s="2" t="s">
        <v>11</v>
      </c>
      <c r="C16" s="3">
        <f t="shared" si="0"/>
        <v>206323000</v>
      </c>
      <c r="D16" s="4">
        <f t="shared" ref="D16" si="33">C16-C15</f>
        <v>-12338000</v>
      </c>
      <c r="E16" s="5">
        <f t="shared" ref="E16" si="34">((C16/C15)-1)*100</f>
        <v>-5.6425242727326737</v>
      </c>
      <c r="F16" s="4">
        <f t="shared" ref="F16" si="35">C16-C12</f>
        <v>2513000</v>
      </c>
      <c r="G16" s="10">
        <f t="shared" ref="G16" si="36">((C16/C12)-1)*100</f>
        <v>1.2330111378244357</v>
      </c>
    </row>
    <row r="17" spans="1:7" x14ac:dyDescent="0.25">
      <c r="A17" s="1"/>
      <c r="B17" s="2" t="s">
        <v>7</v>
      </c>
      <c r="C17" s="3">
        <f t="shared" si="0"/>
        <v>203013000</v>
      </c>
      <c r="D17" s="4">
        <f t="shared" ref="D17" si="37">C17-C16</f>
        <v>-3310000</v>
      </c>
      <c r="E17" s="5">
        <f t="shared" ref="E17" si="38">((C17/C16)-1)*100</f>
        <v>-1.6042806667215914</v>
      </c>
      <c r="F17" s="4">
        <f t="shared" ref="F17" si="39">C17-C13</f>
        <v>25025000</v>
      </c>
      <c r="G17" s="10">
        <f t="shared" ref="G17" si="40">((C17/C13)-1)*100</f>
        <v>14.059936624941006</v>
      </c>
    </row>
    <row r="18" spans="1:7" x14ac:dyDescent="0.25">
      <c r="A18" s="1"/>
      <c r="B18" s="2" t="s">
        <v>8</v>
      </c>
      <c r="C18" s="3">
        <f t="shared" si="0"/>
        <v>221726000</v>
      </c>
      <c r="D18" s="4">
        <f t="shared" ref="D18" si="41">C18-C17</f>
        <v>18713000</v>
      </c>
      <c r="E18" s="5">
        <f t="shared" ref="E18" si="42">((C18/C17)-1)*100</f>
        <v>9.2176363090048508</v>
      </c>
      <c r="F18" s="4">
        <f t="shared" ref="F18" si="43">C18-C14</f>
        <v>32142000</v>
      </c>
      <c r="G18" s="10">
        <f t="shared" ref="G18" si="44">((C18/C14)-1)*100</f>
        <v>16.953962359692799</v>
      </c>
    </row>
    <row r="19" spans="1:7" x14ac:dyDescent="0.25">
      <c r="A19" s="1"/>
      <c r="B19" s="2" t="s">
        <v>9</v>
      </c>
      <c r="C19" s="3">
        <f t="shared" si="0"/>
        <v>238151000</v>
      </c>
      <c r="D19" s="4">
        <f t="shared" ref="D19" si="45">C19-C18</f>
        <v>16425000</v>
      </c>
      <c r="E19" s="5">
        <f t="shared" ref="E19" si="46">((C19/C18)-1)*100</f>
        <v>7.4077915986397569</v>
      </c>
      <c r="F19" s="4">
        <f t="shared" ref="F19" si="47">C19-C15</f>
        <v>19490000</v>
      </c>
      <c r="G19" s="10">
        <f t="shared" ref="G19" si="48">((C19/C15)-1)*100</f>
        <v>8.9133407420619157</v>
      </c>
    </row>
    <row r="20" spans="1:7" x14ac:dyDescent="0.25">
      <c r="A20" s="1" t="s">
        <v>25</v>
      </c>
      <c r="B20" s="2" t="s">
        <v>11</v>
      </c>
      <c r="C20" s="3">
        <f t="shared" si="0"/>
        <v>234306000</v>
      </c>
      <c r="D20" s="4">
        <f t="shared" ref="D20" si="49">C20-C19</f>
        <v>-3845000</v>
      </c>
      <c r="E20" s="5">
        <f t="shared" ref="E20" si="50">((C20/C19)-1)*100</f>
        <v>-1.6145218789759386</v>
      </c>
      <c r="F20" s="4">
        <f t="shared" ref="F20" si="51">C20-C16</f>
        <v>27983000</v>
      </c>
      <c r="G20" s="10">
        <f t="shared" ref="G20" si="52">((C20/C16)-1)*100</f>
        <v>13.562714772468421</v>
      </c>
    </row>
    <row r="21" spans="1:7" x14ac:dyDescent="0.25">
      <c r="A21" s="1"/>
      <c r="B21" s="2" t="s">
        <v>7</v>
      </c>
      <c r="C21" s="3">
        <f t="shared" si="0"/>
        <v>230001000</v>
      </c>
      <c r="D21" s="4">
        <f t="shared" ref="D21" si="53">C21-C20</f>
        <v>-4305000</v>
      </c>
      <c r="E21" s="5">
        <f t="shared" ref="E21" si="54">((C21/C20)-1)*100</f>
        <v>-1.8373409131648311</v>
      </c>
      <c r="F21" s="4">
        <f t="shared" ref="F21" si="55">C21-C17</f>
        <v>26988000</v>
      </c>
      <c r="G21" s="10">
        <f t="shared" ref="G21" si="56">((C21/C17)-1)*100</f>
        <v>13.293729958180013</v>
      </c>
    </row>
    <row r="22" spans="1:7" x14ac:dyDescent="0.25">
      <c r="A22" s="1"/>
      <c r="B22" s="2" t="s">
        <v>8</v>
      </c>
      <c r="C22" s="3">
        <f t="shared" si="0"/>
        <v>248116000</v>
      </c>
      <c r="D22" s="4">
        <f t="shared" ref="D22" si="57">C22-C21</f>
        <v>18115000</v>
      </c>
      <c r="E22" s="5">
        <f t="shared" ref="E22" si="58">((C22/C21)-1)*100</f>
        <v>7.8760527128142854</v>
      </c>
      <c r="F22" s="4">
        <f t="shared" ref="F22" si="59">C22-C18</f>
        <v>26390000</v>
      </c>
      <c r="G22" s="10">
        <f t="shared" ref="G22" si="60">((C22/C18)-1)*100</f>
        <v>11.902077338697303</v>
      </c>
    </row>
    <row r="23" spans="1:7" x14ac:dyDescent="0.25">
      <c r="A23" s="1"/>
      <c r="B23" s="2" t="s">
        <v>9</v>
      </c>
      <c r="C23" s="3">
        <f t="shared" si="0"/>
        <v>267518000</v>
      </c>
      <c r="D23" s="4">
        <f t="shared" ref="D23" si="61">C23-C22</f>
        <v>19402000</v>
      </c>
      <c r="E23" s="5">
        <f t="shared" ref="E23" si="62">((C23/C22)-1)*100</f>
        <v>7.8197294813716178</v>
      </c>
      <c r="F23" s="4">
        <f t="shared" ref="F23" si="63">C23-C19</f>
        <v>29367000</v>
      </c>
      <c r="G23" s="10">
        <f t="shared" ref="G23" si="64">((C23/C19)-1)*100</f>
        <v>12.33125202077674</v>
      </c>
    </row>
    <row r="24" spans="1:7" x14ac:dyDescent="0.25">
      <c r="A24" s="1" t="s">
        <v>26</v>
      </c>
      <c r="B24" s="2" t="s">
        <v>11</v>
      </c>
      <c r="C24" s="3">
        <f t="shared" si="0"/>
        <v>271995000</v>
      </c>
      <c r="D24" s="4">
        <f t="shared" ref="D24" si="65">C24-C23</f>
        <v>4477000</v>
      </c>
      <c r="E24" s="5">
        <f t="shared" ref="E24" si="66">((C24/C23)-1)*100</f>
        <v>1.6735322482973158</v>
      </c>
      <c r="F24" s="4">
        <f t="shared" ref="F24" si="67">C24-C20</f>
        <v>37689000</v>
      </c>
      <c r="G24" s="10">
        <f t="shared" ref="G24" si="68">((C24/C20)-1)*100</f>
        <v>16.085375534557379</v>
      </c>
    </row>
    <row r="25" spans="1:7" x14ac:dyDescent="0.25">
      <c r="A25" s="1"/>
      <c r="B25" s="2" t="s">
        <v>7</v>
      </c>
      <c r="C25" s="3">
        <f t="shared" si="0"/>
        <v>255126000</v>
      </c>
      <c r="D25" s="4">
        <f t="shared" ref="D25" si="69">C25-C24</f>
        <v>-16869000</v>
      </c>
      <c r="E25" s="5">
        <f t="shared" ref="E25" si="70">((C25/C24)-1)*100</f>
        <v>-6.2019522417691491</v>
      </c>
      <c r="F25" s="4">
        <f t="shared" ref="F25" si="71">C25-C21</f>
        <v>25125000</v>
      </c>
      <c r="G25" s="10">
        <f t="shared" ref="G25" si="72">((C25/C21)-1)*100</f>
        <v>10.923865548410649</v>
      </c>
    </row>
    <row r="26" spans="1:7" x14ac:dyDescent="0.25">
      <c r="A26" s="1"/>
      <c r="B26" s="2" t="s">
        <v>8</v>
      </c>
      <c r="C26" s="3">
        <f t="shared" si="0"/>
        <v>269378000</v>
      </c>
      <c r="D26" s="4">
        <f t="shared" ref="D26" si="73">C26-C25</f>
        <v>14252000</v>
      </c>
      <c r="E26" s="5">
        <f t="shared" ref="E26" si="74">((C26/C25)-1)*100</f>
        <v>5.5862593385229253</v>
      </c>
      <c r="F26" s="4">
        <f t="shared" ref="F26" si="75">C26-C22</f>
        <v>21262000</v>
      </c>
      <c r="G26" s="10">
        <f t="shared" ref="G26" si="76">((C26/C22)-1)*100</f>
        <v>8.5693788389301861</v>
      </c>
    </row>
    <row r="27" spans="1:7" x14ac:dyDescent="0.25">
      <c r="A27" s="1"/>
      <c r="B27" s="2" t="s">
        <v>9</v>
      </c>
      <c r="C27" s="3">
        <f t="shared" si="0"/>
        <v>275244000</v>
      </c>
      <c r="D27" s="4">
        <f t="shared" ref="D27" si="77">C27-C26</f>
        <v>5866000</v>
      </c>
      <c r="E27" s="5">
        <f t="shared" ref="E27" si="78">((C27/C26)-1)*100</f>
        <v>2.1776091588771251</v>
      </c>
      <c r="F27" s="4">
        <f t="shared" ref="F27" si="79">C27-C23</f>
        <v>7726000</v>
      </c>
      <c r="G27" s="10">
        <f t="shared" ref="G27" si="80">((C27/C23)-1)*100</f>
        <v>2.8880299643388563</v>
      </c>
    </row>
    <row r="28" spans="1:7" x14ac:dyDescent="0.25">
      <c r="A28" s="1" t="s">
        <v>28</v>
      </c>
      <c r="B28" s="2" t="s">
        <v>11</v>
      </c>
      <c r="C28" s="3">
        <f t="shared" si="0"/>
        <v>284736000</v>
      </c>
      <c r="D28" s="4">
        <f t="shared" ref="D28" si="81">C28-C27</f>
        <v>9492000</v>
      </c>
      <c r="E28" s="5">
        <f t="shared" ref="E28" si="82">((C28/C27)-1)*100</f>
        <v>3.4485765357282983</v>
      </c>
      <c r="F28" s="4">
        <f t="shared" ref="F28" si="83">C28-C24</f>
        <v>12741000</v>
      </c>
      <c r="G28" s="10">
        <f t="shared" ref="G28" si="84">((C28/C24)-1)*100</f>
        <v>4.6842772845089087</v>
      </c>
    </row>
    <row r="29" spans="1:7" x14ac:dyDescent="0.25">
      <c r="A29" s="1"/>
      <c r="B29" s="2" t="s">
        <v>7</v>
      </c>
      <c r="C29" s="3">
        <f t="shared" si="0"/>
        <v>263087000</v>
      </c>
      <c r="D29" s="4">
        <f t="shared" ref="D29" si="85">C29-C28</f>
        <v>-21649000</v>
      </c>
      <c r="E29" s="5">
        <f t="shared" ref="E29" si="86">((C29/C28)-1)*100</f>
        <v>-7.6031832996178883</v>
      </c>
      <c r="F29" s="4">
        <f t="shared" ref="F29" si="87">C29-C25</f>
        <v>7961000</v>
      </c>
      <c r="G29" s="10">
        <f t="shared" ref="G29" si="88">((C29/C25)-1)*100</f>
        <v>3.1204189302540764</v>
      </c>
    </row>
    <row r="30" spans="1:7" x14ac:dyDescent="0.25">
      <c r="A30" s="1"/>
      <c r="B30" s="2" t="s">
        <v>8</v>
      </c>
      <c r="C30" s="3">
        <f t="shared" si="0"/>
        <v>275827000</v>
      </c>
      <c r="D30" s="4">
        <f t="shared" ref="D30" si="89">C30-C29</f>
        <v>12740000</v>
      </c>
      <c r="E30" s="5">
        <f t="shared" ref="E30" si="90">((C30/C29)-1)*100</f>
        <v>4.8425045707313652</v>
      </c>
      <c r="F30" s="4">
        <f t="shared" ref="F30" si="91">C30-C26</f>
        <v>6449000</v>
      </c>
      <c r="G30" s="10">
        <f t="shared" ref="G30" si="92">((C30/C26)-1)*100</f>
        <v>2.3940336627341408</v>
      </c>
    </row>
    <row r="31" spans="1:7" x14ac:dyDescent="0.25">
      <c r="A31" s="1"/>
      <c r="B31" s="2" t="s">
        <v>9</v>
      </c>
      <c r="C31" s="3">
        <f t="shared" si="0"/>
        <v>284600000</v>
      </c>
      <c r="D31" s="4">
        <f t="shared" ref="D31" si="93">C31-C30</f>
        <v>8773000</v>
      </c>
      <c r="E31" s="5">
        <f t="shared" ref="E31" si="94">((C31/C30)-1)*100</f>
        <v>3.180616835915262</v>
      </c>
      <c r="F31" s="4">
        <f t="shared" ref="F31" si="95">C31-C27</f>
        <v>9356000</v>
      </c>
      <c r="G31" s="10">
        <f t="shared" ref="G31" si="96">((C31/C27)-1)*100</f>
        <v>3.3991658310444484</v>
      </c>
    </row>
    <row r="32" spans="1:7" x14ac:dyDescent="0.25">
      <c r="A32" s="1" t="s">
        <v>29</v>
      </c>
      <c r="B32" s="2" t="s">
        <v>11</v>
      </c>
      <c r="C32" s="3">
        <f t="shared" si="0"/>
        <v>286459000</v>
      </c>
      <c r="D32" s="4">
        <f t="shared" ref="D32" si="97">C32-C31</f>
        <v>1859000</v>
      </c>
      <c r="E32" s="5">
        <f t="shared" ref="E32" si="98">((C32/C31)-1)*100</f>
        <v>0.65319747013352636</v>
      </c>
      <c r="F32" s="4">
        <f t="shared" ref="F32" si="99">C32-C28</f>
        <v>1723000</v>
      </c>
      <c r="G32" s="10">
        <f t="shared" ref="G32" si="100">((C32/C28)-1)*100</f>
        <v>0.60512193751405263</v>
      </c>
    </row>
    <row r="33" spans="1:7" x14ac:dyDescent="0.25">
      <c r="A33" s="1"/>
      <c r="B33" s="2" t="s">
        <v>7</v>
      </c>
      <c r="C33" s="3">
        <f t="shared" si="0"/>
        <v>273823000</v>
      </c>
      <c r="D33" s="4">
        <f t="shared" ref="D33" si="101">C33-C32</f>
        <v>-12636000</v>
      </c>
      <c r="E33" s="5">
        <f t="shared" ref="E33" si="102">((C33/C32)-1)*100</f>
        <v>-4.4111024614342682</v>
      </c>
      <c r="F33" s="4">
        <f t="shared" ref="F33" si="103">C33-C29</f>
        <v>10736000</v>
      </c>
      <c r="G33" s="10">
        <f t="shared" ref="G33" si="104">((C33/C29)-1)*100</f>
        <v>4.0807793619601185</v>
      </c>
    </row>
    <row r="34" spans="1:7" x14ac:dyDescent="0.25">
      <c r="A34" s="1"/>
      <c r="B34" s="2" t="s">
        <v>8</v>
      </c>
      <c r="C34" s="3">
        <f t="shared" si="0"/>
        <v>281764000</v>
      </c>
      <c r="D34" s="4">
        <f t="shared" ref="D34" si="105">C34-C33</f>
        <v>7941000</v>
      </c>
      <c r="E34" s="5">
        <f t="shared" ref="E34" si="106">((C34/C33)-1)*100</f>
        <v>2.9000485715224844</v>
      </c>
      <c r="F34" s="4">
        <f t="shared" ref="F34" si="107">C34-C30</f>
        <v>5937000</v>
      </c>
      <c r="G34" s="10">
        <f t="shared" ref="G34" si="108">((C34/C30)-1)*100</f>
        <v>2.1524361284428251</v>
      </c>
    </row>
    <row r="35" spans="1:7" x14ac:dyDescent="0.25">
      <c r="A35" s="1"/>
      <c r="B35" s="2" t="s">
        <v>9</v>
      </c>
      <c r="C35" s="3">
        <f t="shared" si="0"/>
        <v>297934000</v>
      </c>
      <c r="D35" s="4">
        <f t="shared" ref="D35" si="109">C35-C34</f>
        <v>16170000</v>
      </c>
      <c r="E35" s="5">
        <f t="shared" ref="E35" si="110">((C35/C34)-1)*100</f>
        <v>5.7388452747689556</v>
      </c>
      <c r="F35" s="4">
        <f t="shared" ref="F35" si="111">C35-C31</f>
        <v>13334000</v>
      </c>
      <c r="G35" s="10">
        <f t="shared" ref="G35" si="112">((C35/C31)-1)*100</f>
        <v>4.6851721714687322</v>
      </c>
    </row>
    <row r="36" spans="1:7" x14ac:dyDescent="0.25">
      <c r="A36" s="1" t="s">
        <v>30</v>
      </c>
      <c r="B36" s="2" t="s">
        <v>31</v>
      </c>
      <c r="C36" s="3">
        <f t="shared" si="0"/>
        <v>293473000</v>
      </c>
      <c r="D36" s="4">
        <f t="shared" ref="D36" si="113">C36-C35</f>
        <v>-4461000</v>
      </c>
      <c r="E36" s="5">
        <f t="shared" ref="E36" si="114">((C36/C35)-1)*100</f>
        <v>-1.4973114850940106</v>
      </c>
      <c r="F36" s="4">
        <f t="shared" ref="F36" si="115">C36-C32</f>
        <v>7014000</v>
      </c>
      <c r="G36" s="10">
        <f t="shared" ref="G36" si="116">((C36/C32)-1)*100</f>
        <v>2.4485179379946098</v>
      </c>
    </row>
    <row r="37" spans="1:7" x14ac:dyDescent="0.25">
      <c r="A37" s="1"/>
      <c r="B37" s="2" t="s">
        <v>7</v>
      </c>
      <c r="C37" s="3">
        <f t="shared" si="0"/>
        <v>277963000</v>
      </c>
      <c r="D37" s="4">
        <f t="shared" ref="D37" si="117">C37-C36</f>
        <v>-15510000</v>
      </c>
      <c r="E37" s="5">
        <f t="shared" ref="E37" si="118">((C37/C36)-1)*100</f>
        <v>-5.2849836271139043</v>
      </c>
      <c r="F37" s="4">
        <f t="shared" ref="F37" si="119">C37-C33</f>
        <v>4140000</v>
      </c>
      <c r="G37" s="10">
        <f t="shared" ref="G37" si="120">((C37/C33)-1)*100</f>
        <v>1.5119255869667558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156308000</v>
      </c>
      <c r="D44" s="18" t="s">
        <v>20</v>
      </c>
      <c r="E44" s="20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159764000</v>
      </c>
      <c r="D45" s="4">
        <f t="shared" ref="D45:D46" si="121">C45-C44</f>
        <v>3456000</v>
      </c>
      <c r="E45" s="5">
        <f t="shared" ref="E45:E46" si="122">((C45/C44)-1)*100</f>
        <v>2.2110192696471076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165836000</v>
      </c>
      <c r="D46" s="4">
        <f t="shared" si="121"/>
        <v>6072000</v>
      </c>
      <c r="E46" s="5">
        <f t="shared" si="122"/>
        <v>3.8006058936931986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166346000</v>
      </c>
      <c r="D47" s="4">
        <f t="shared" ref="D47" si="123">C47-C46</f>
        <v>510000</v>
      </c>
      <c r="E47" s="5">
        <f t="shared" ref="E47" si="124">((C47/C46)-1)*100</f>
        <v>0.3075327431920627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168677000</v>
      </c>
      <c r="D48" s="4">
        <f t="shared" ref="D48" si="125">C48-C47</f>
        <v>2331000</v>
      </c>
      <c r="E48" s="5">
        <f t="shared" ref="E48" si="126">((C48/C47)-1)*100</f>
        <v>1.4012960936842456</v>
      </c>
      <c r="F48" s="4">
        <f t="shared" ref="F48" si="127">C48-C44</f>
        <v>12369000</v>
      </c>
      <c r="G48" s="10">
        <f t="shared" ref="G48" si="128">((C48/C44)-1)*100</f>
        <v>7.9132226117665017</v>
      </c>
    </row>
    <row r="49" spans="1:7" x14ac:dyDescent="0.25">
      <c r="A49" s="1"/>
      <c r="B49" s="2" t="s">
        <v>8</v>
      </c>
      <c r="C49" s="3">
        <v>172277000</v>
      </c>
      <c r="D49" s="4">
        <f t="shared" ref="D49" si="129">C49-C48</f>
        <v>3600000</v>
      </c>
      <c r="E49" s="5">
        <f t="shared" ref="E49" si="130">((C49/C48)-1)*100</f>
        <v>2.1342565969278526</v>
      </c>
      <c r="F49" s="4">
        <f t="shared" ref="F49" si="131">C49-C45</f>
        <v>12513000</v>
      </c>
      <c r="G49" s="10">
        <f t="shared" ref="G49" si="132">((C49/C45)-1)*100</f>
        <v>7.8321774617560846</v>
      </c>
    </row>
    <row r="50" spans="1:7" x14ac:dyDescent="0.25">
      <c r="A50" s="1"/>
      <c r="B50" s="2" t="s">
        <v>9</v>
      </c>
      <c r="C50" s="3">
        <v>177216000</v>
      </c>
      <c r="D50" s="4">
        <f t="shared" ref="D50" si="133">C50-C49</f>
        <v>4939000</v>
      </c>
      <c r="E50" s="5">
        <f t="shared" ref="E50" si="134">((C50/C49)-1)*100</f>
        <v>2.8668945941710211</v>
      </c>
      <c r="F50" s="4">
        <f t="shared" ref="F50" si="135">C50-C46</f>
        <v>11380000</v>
      </c>
      <c r="G50" s="10">
        <f t="shared" ref="G50" si="136">((C50/C46)-1)*100</f>
        <v>6.8622012108348063</v>
      </c>
    </row>
    <row r="51" spans="1:7" x14ac:dyDescent="0.25">
      <c r="A51" s="1" t="s">
        <v>16</v>
      </c>
      <c r="B51" s="2" t="s">
        <v>11</v>
      </c>
      <c r="C51" s="3">
        <v>177860000</v>
      </c>
      <c r="D51" s="4">
        <f t="shared" ref="D51" si="137">C51-C50</f>
        <v>644000</v>
      </c>
      <c r="E51" s="5">
        <f t="shared" ref="E51" si="138">((C51/C50)-1)*100</f>
        <v>0.36339833875045358</v>
      </c>
      <c r="F51" s="4">
        <f t="shared" ref="F51" si="139">C51-C47</f>
        <v>11514000</v>
      </c>
      <c r="G51" s="10">
        <f t="shared" ref="G51" si="140">((C51/C47)-1)*100</f>
        <v>6.9217173842472945</v>
      </c>
    </row>
    <row r="52" spans="1:7" x14ac:dyDescent="0.25">
      <c r="A52" s="1"/>
      <c r="B52" s="2" t="s">
        <v>7</v>
      </c>
      <c r="C52" s="3">
        <v>164068000</v>
      </c>
      <c r="D52" s="4">
        <f t="shared" ref="D52" si="141">C52-C51</f>
        <v>-13792000</v>
      </c>
      <c r="E52" s="5">
        <f t="shared" ref="E52" si="142">((C52/C51)-1)*100</f>
        <v>-7.7544135837175343</v>
      </c>
      <c r="F52" s="4">
        <f t="shared" ref="F52" si="143">C52-C48</f>
        <v>-4609000</v>
      </c>
      <c r="G52" s="10">
        <f t="shared" ref="G52" si="144">((C52/C48)-1)*100</f>
        <v>-2.7324412931223563</v>
      </c>
    </row>
    <row r="53" spans="1:7" x14ac:dyDescent="0.25">
      <c r="A53" s="1"/>
      <c r="B53" s="2" t="s">
        <v>8</v>
      </c>
      <c r="C53" s="3">
        <v>170766000</v>
      </c>
      <c r="D53" s="4">
        <f t="shared" ref="D53" si="145">C53-C52</f>
        <v>6698000</v>
      </c>
      <c r="E53" s="5">
        <f t="shared" ref="E53" si="146">((C53/C52)-1)*100</f>
        <v>4.082453616793047</v>
      </c>
      <c r="F53" s="4">
        <f t="shared" ref="F53" si="147">C53-C49</f>
        <v>-1511000</v>
      </c>
      <c r="G53" s="10">
        <f t="shared" ref="G53" si="148">((C53/C49)-1)*100</f>
        <v>-0.87707587199684633</v>
      </c>
    </row>
    <row r="54" spans="1:7" x14ac:dyDescent="0.25">
      <c r="A54" s="1"/>
      <c r="B54" s="2" t="s">
        <v>9</v>
      </c>
      <c r="C54" s="3">
        <v>178148000</v>
      </c>
      <c r="D54" s="4">
        <f t="shared" ref="D54" si="149">C54-C53</f>
        <v>7382000</v>
      </c>
      <c r="E54" s="5">
        <f t="shared" ref="E54" si="150">((C54/C53)-1)*100</f>
        <v>4.3228745769064103</v>
      </c>
      <c r="F54" s="4">
        <f t="shared" ref="F54" si="151">C54-C50</f>
        <v>932000</v>
      </c>
      <c r="G54" s="10">
        <f t="shared" ref="G54" si="152">((C54/C50)-1)*100</f>
        <v>0.52591188154569313</v>
      </c>
    </row>
    <row r="55" spans="1:7" x14ac:dyDescent="0.25">
      <c r="A55" s="1" t="s">
        <v>17</v>
      </c>
      <c r="B55" s="2" t="s">
        <v>11</v>
      </c>
      <c r="C55" s="3">
        <v>177403000</v>
      </c>
      <c r="D55" s="4">
        <f t="shared" ref="D55" si="153">C55-C54</f>
        <v>-745000</v>
      </c>
      <c r="E55" s="5">
        <f t="shared" ref="E55" si="154">((C55/C54)-1)*100</f>
        <v>-0.41819161595976206</v>
      </c>
      <c r="F55" s="4">
        <f t="shared" ref="F55" si="155">C55-C51</f>
        <v>-457000</v>
      </c>
      <c r="G55" s="10">
        <f t="shared" ref="G55" si="156">((C55/C51)-1)*100</f>
        <v>-0.25694366355560883</v>
      </c>
    </row>
    <row r="56" spans="1:7" x14ac:dyDescent="0.25">
      <c r="A56" s="1"/>
      <c r="B56" s="2" t="s">
        <v>7</v>
      </c>
      <c r="C56" s="3">
        <v>182986000</v>
      </c>
      <c r="D56" s="4">
        <f t="shared" ref="D56" si="157">C56-C55</f>
        <v>5583000</v>
      </c>
      <c r="E56" s="5">
        <f t="shared" ref="E56" si="158">((C56/C55)-1)*100</f>
        <v>3.1470719209934384</v>
      </c>
      <c r="F56" s="4">
        <f t="shared" ref="F56" si="159">C56-C52</f>
        <v>18918000</v>
      </c>
      <c r="G56" s="10">
        <f t="shared" ref="G56" si="160">((C56/C52)-1)*100</f>
        <v>11.53058487944023</v>
      </c>
    </row>
    <row r="57" spans="1:7" x14ac:dyDescent="0.25">
      <c r="A57" s="1"/>
      <c r="B57" s="2" t="s">
        <v>8</v>
      </c>
      <c r="C57" s="3">
        <v>188506000</v>
      </c>
      <c r="D57" s="4">
        <f t="shared" ref="D57" si="161">C57-C56</f>
        <v>5520000</v>
      </c>
      <c r="E57" s="5">
        <f t="shared" ref="E57" si="162">((C57/C56)-1)*100</f>
        <v>3.016624222618125</v>
      </c>
      <c r="F57" s="4">
        <f t="shared" ref="F57" si="163">C57-C53</f>
        <v>17740000</v>
      </c>
      <c r="G57" s="10">
        <f t="shared" ref="G57" si="164">((C57/C53)-1)*100</f>
        <v>10.388484827190414</v>
      </c>
    </row>
    <row r="58" spans="1:7" x14ac:dyDescent="0.25">
      <c r="A58" s="1"/>
      <c r="B58" s="2" t="s">
        <v>9</v>
      </c>
      <c r="C58" s="3">
        <v>195405000</v>
      </c>
      <c r="D58" s="4">
        <f t="shared" ref="D58" si="165">C58-C57</f>
        <v>6899000</v>
      </c>
      <c r="E58" s="5">
        <f t="shared" ref="E58" si="166">((C58/C57)-1)*100</f>
        <v>3.6598304563250084</v>
      </c>
      <c r="F58" s="4">
        <f t="shared" ref="F58" si="167">C58-C54</f>
        <v>17257000</v>
      </c>
      <c r="G58" s="10">
        <f t="shared" ref="G58" si="168">((C58/C54)-1)*100</f>
        <v>9.6868895525068943</v>
      </c>
    </row>
    <row r="59" spans="1:7" x14ac:dyDescent="0.25">
      <c r="A59" s="1" t="s">
        <v>25</v>
      </c>
      <c r="B59" s="2" t="s">
        <v>11</v>
      </c>
      <c r="C59" s="3">
        <v>197099000</v>
      </c>
      <c r="D59" s="4">
        <f t="shared" ref="D59" si="169">C59-C58</f>
        <v>1694000</v>
      </c>
      <c r="E59" s="5">
        <f t="shared" ref="E59" si="170">((C59/C58)-1)*100</f>
        <v>0.86691742790614423</v>
      </c>
      <c r="F59" s="4">
        <f t="shared" ref="F59" si="171">C59-C55</f>
        <v>19696000</v>
      </c>
      <c r="G59" s="10">
        <f t="shared" ref="G59" si="172">((C59/C55)-1)*100</f>
        <v>11.102405258084701</v>
      </c>
    </row>
    <row r="60" spans="1:7" x14ac:dyDescent="0.25">
      <c r="A60" s="1"/>
      <c r="B60" s="2" t="s">
        <v>7</v>
      </c>
      <c r="C60" s="3">
        <v>205579000</v>
      </c>
      <c r="D60" s="4">
        <f t="shared" ref="D60" si="173">C60-C59</f>
        <v>8480000</v>
      </c>
      <c r="E60" s="5">
        <f t="shared" ref="E60" si="174">((C60/C59)-1)*100</f>
        <v>4.3024064049031141</v>
      </c>
      <c r="F60" s="4">
        <f t="shared" ref="F60" si="175">C60-C56</f>
        <v>22593000</v>
      </c>
      <c r="G60" s="10">
        <f t="shared" ref="G60" si="176">((C60/C56)-1)*100</f>
        <v>12.346846206813634</v>
      </c>
    </row>
    <row r="61" spans="1:7" x14ac:dyDescent="0.25">
      <c r="A61" s="1"/>
      <c r="B61" s="2" t="s">
        <v>8</v>
      </c>
      <c r="C61" s="3">
        <v>211009000</v>
      </c>
      <c r="D61" s="4">
        <f t="shared" ref="D61" si="177">C61-C60</f>
        <v>5430000</v>
      </c>
      <c r="E61" s="5">
        <f t="shared" ref="E61" si="178">((C61/C60)-1)*100</f>
        <v>2.6413203683255615</v>
      </c>
      <c r="F61" s="4">
        <f t="shared" ref="F61" si="179">C61-C57</f>
        <v>22503000</v>
      </c>
      <c r="G61" s="10">
        <f t="shared" ref="G61" si="180">((C61/C57)-1)*100</f>
        <v>11.937551059382724</v>
      </c>
    </row>
    <row r="62" spans="1:7" x14ac:dyDescent="0.25">
      <c r="A62" s="1"/>
      <c r="B62" s="2" t="s">
        <v>9</v>
      </c>
      <c r="C62" s="3">
        <v>217908000</v>
      </c>
      <c r="D62" s="4">
        <f t="shared" ref="D62" si="181">C62-C61</f>
        <v>6899000</v>
      </c>
      <c r="E62" s="5">
        <f t="shared" ref="E62" si="182">((C62/C61)-1)*100</f>
        <v>3.2695287878716117</v>
      </c>
      <c r="F62" s="4">
        <f t="shared" ref="F62" si="183">C62-C58</f>
        <v>22503000</v>
      </c>
      <c r="G62" s="10">
        <f t="shared" ref="G62" si="184">((C62/C58)-1)*100</f>
        <v>11.51608198357259</v>
      </c>
    </row>
    <row r="63" spans="1:7" x14ac:dyDescent="0.25">
      <c r="A63" s="1" t="s">
        <v>26</v>
      </c>
      <c r="B63" s="2" t="s">
        <v>11</v>
      </c>
      <c r="C63" s="3">
        <v>221986000</v>
      </c>
      <c r="D63" s="4">
        <f t="shared" ref="D63" si="185">C63-C62</f>
        <v>4078000</v>
      </c>
      <c r="E63" s="5">
        <f t="shared" ref="E63" si="186">((C63/C62)-1)*100</f>
        <v>1.8714319804688184</v>
      </c>
      <c r="F63" s="4">
        <f t="shared" ref="F63" si="187">C63-C59</f>
        <v>24887000</v>
      </c>
      <c r="G63" s="10">
        <f t="shared" ref="G63" si="188">((C63/C59)-1)*100</f>
        <v>12.626649551748104</v>
      </c>
    </row>
    <row r="64" spans="1:7" x14ac:dyDescent="0.25">
      <c r="A64" s="1"/>
      <c r="B64" s="2" t="s">
        <v>7</v>
      </c>
      <c r="C64" s="3">
        <v>227302000</v>
      </c>
      <c r="D64" s="4">
        <f t="shared" ref="D64" si="189">C64-C63</f>
        <v>5316000</v>
      </c>
      <c r="E64" s="5">
        <f t="shared" ref="E64" si="190">((C64/C63)-1)*100</f>
        <v>2.3947456145883006</v>
      </c>
      <c r="F64" s="4">
        <f t="shared" ref="F64" si="191">C64-C60</f>
        <v>21723000</v>
      </c>
      <c r="G64" s="10">
        <f t="shared" ref="G64" si="192">((C64/C60)-1)*100</f>
        <v>10.566740766323402</v>
      </c>
    </row>
    <row r="65" spans="1:7" x14ac:dyDescent="0.25">
      <c r="A65" s="1"/>
      <c r="B65" s="2" t="s">
        <v>8</v>
      </c>
      <c r="C65" s="3">
        <v>230215000</v>
      </c>
      <c r="D65" s="4">
        <f t="shared" ref="D65" si="193">C65-C64</f>
        <v>2913000</v>
      </c>
      <c r="E65" s="5">
        <f t="shared" ref="E65" si="194">((C65/C64)-1)*100</f>
        <v>1.2815549357242828</v>
      </c>
      <c r="F65" s="4">
        <f t="shared" ref="F65" si="195">C65-C61</f>
        <v>19206000</v>
      </c>
      <c r="G65" s="10">
        <f t="shared" ref="G65" si="196">((C65/C61)-1)*100</f>
        <v>9.1019814320716144</v>
      </c>
    </row>
    <row r="66" spans="1:7" x14ac:dyDescent="0.25">
      <c r="A66" s="1"/>
      <c r="B66" s="2" t="s">
        <v>9</v>
      </c>
      <c r="C66" s="3">
        <v>232218000</v>
      </c>
      <c r="D66" s="4">
        <f t="shared" ref="D66" si="197">C66-C65</f>
        <v>2003000</v>
      </c>
      <c r="E66" s="5">
        <f t="shared" ref="E66" si="198">((C66/C65)-1)*100</f>
        <v>0.8700562517646615</v>
      </c>
      <c r="F66" s="4">
        <f t="shared" ref="F66" si="199">C66-C62</f>
        <v>14310000</v>
      </c>
      <c r="G66" s="10">
        <f t="shared" ref="G66" si="200">((C66/C62)-1)*100</f>
        <v>6.5669915744259066</v>
      </c>
    </row>
    <row r="67" spans="1:7" x14ac:dyDescent="0.25">
      <c r="A67" s="1" t="s">
        <v>28</v>
      </c>
      <c r="B67" s="2" t="s">
        <v>11</v>
      </c>
      <c r="C67" s="3">
        <v>231970000</v>
      </c>
      <c r="D67" s="4">
        <f t="shared" ref="D67" si="201">C67-C66</f>
        <v>-248000</v>
      </c>
      <c r="E67" s="5">
        <f t="shared" ref="E67" si="202">((C67/C66)-1)*100</f>
        <v>-0.1067962001222944</v>
      </c>
      <c r="F67" s="4">
        <f t="shared" ref="F67" si="203">C67-C63</f>
        <v>9984000</v>
      </c>
      <c r="G67" s="10">
        <f t="shared" ref="G67" si="204">((C67/C63)-1)*100</f>
        <v>4.4975809285270341</v>
      </c>
    </row>
    <row r="68" spans="1:7" x14ac:dyDescent="0.25">
      <c r="A68" s="1"/>
      <c r="B68" s="2" t="s">
        <v>7</v>
      </c>
      <c r="C68" s="3">
        <v>238148000</v>
      </c>
      <c r="D68" s="4">
        <f t="shared" ref="D68" si="205">C68-C67</f>
        <v>6178000</v>
      </c>
      <c r="E68" s="5">
        <f t="shared" ref="E68" si="206">((C68/C67)-1)*100</f>
        <v>2.6632754235461409</v>
      </c>
      <c r="F68" s="4">
        <f t="shared" ref="F68" si="207">C68-C64</f>
        <v>10846000</v>
      </c>
      <c r="G68" s="10">
        <f t="shared" ref="G68" si="208">((C68/C64)-1)*100</f>
        <v>4.7716254146465964</v>
      </c>
    </row>
    <row r="69" spans="1:7" x14ac:dyDescent="0.25">
      <c r="A69" s="1"/>
      <c r="B69" s="2" t="s">
        <v>8</v>
      </c>
      <c r="C69" s="3">
        <v>238944000</v>
      </c>
      <c r="D69" s="4">
        <f t="shared" ref="D69" si="209">C69-C68</f>
        <v>796000</v>
      </c>
      <c r="E69" s="5">
        <f t="shared" ref="E69" si="210">((C69/C68)-1)*100</f>
        <v>0.33424593110167322</v>
      </c>
      <c r="F69" s="4">
        <f t="shared" ref="F69" si="211">C69-C65</f>
        <v>8729000</v>
      </c>
      <c r="G69" s="10">
        <f t="shared" ref="G69" si="212">((C69/C65)-1)*100</f>
        <v>3.7916730013248579</v>
      </c>
    </row>
    <row r="70" spans="1:7" x14ac:dyDescent="0.25">
      <c r="A70" s="1"/>
      <c r="B70" s="2" t="s">
        <v>9</v>
      </c>
      <c r="C70" s="3">
        <v>240618000</v>
      </c>
      <c r="D70" s="4">
        <f t="shared" ref="D70" si="213">C70-C69</f>
        <v>1674000</v>
      </c>
      <c r="E70" s="5">
        <f t="shared" ref="E70" si="214">((C70/C69)-1)*100</f>
        <v>0.70058256327842905</v>
      </c>
      <c r="F70" s="4">
        <f t="shared" ref="F70" si="215">C70-C66</f>
        <v>8400000</v>
      </c>
      <c r="G70" s="10">
        <f t="shared" ref="G70" si="216">((C70/C66)-1)*100</f>
        <v>3.6172906493036727</v>
      </c>
    </row>
    <row r="71" spans="1:7" x14ac:dyDescent="0.25">
      <c r="A71" s="1" t="s">
        <v>29</v>
      </c>
      <c r="B71" s="2" t="s">
        <v>11</v>
      </c>
      <c r="C71" s="3">
        <v>240170000</v>
      </c>
      <c r="D71" s="4">
        <f t="shared" ref="D71" si="217">C71-C70</f>
        <v>-448000</v>
      </c>
      <c r="E71" s="5">
        <f t="shared" ref="E71" si="218">((C71/C70)-1)*100</f>
        <v>-0.1861872345377269</v>
      </c>
      <c r="F71" s="4">
        <f t="shared" ref="F71" si="219">C71-C67</f>
        <v>8200000</v>
      </c>
      <c r="G71" s="10">
        <f t="shared" ref="G71" si="220">((C71/C67)-1)*100</f>
        <v>3.5349398629133111</v>
      </c>
    </row>
    <row r="72" spans="1:7" x14ac:dyDescent="0.25">
      <c r="A72" s="1"/>
      <c r="B72" s="2" t="s">
        <v>7</v>
      </c>
      <c r="C72" s="3">
        <v>244824000</v>
      </c>
      <c r="D72" s="4">
        <f t="shared" ref="D72" si="221">C72-C71</f>
        <v>4654000</v>
      </c>
      <c r="E72" s="5">
        <f t="shared" ref="E72" si="222">((C72/C71)-1)*100</f>
        <v>1.9377940625390444</v>
      </c>
      <c r="F72" s="4">
        <f t="shared" ref="F72" si="223">C72-C68</f>
        <v>6676000</v>
      </c>
      <c r="G72" s="10">
        <f t="shared" ref="G72" si="224">((C72/C68)-1)*100</f>
        <v>2.8032987889883509</v>
      </c>
    </row>
    <row r="73" spans="1:7" x14ac:dyDescent="0.25">
      <c r="A73" s="1"/>
      <c r="B73" s="2" t="s">
        <v>8</v>
      </c>
      <c r="C73" s="3">
        <v>244866000</v>
      </c>
      <c r="D73" s="4">
        <f t="shared" ref="D73" si="225">C73-C72</f>
        <v>42000</v>
      </c>
      <c r="E73" s="5">
        <f t="shared" ref="E73" si="226">((C73/C72)-1)*100</f>
        <v>1.7155180864625308E-2</v>
      </c>
      <c r="F73" s="4">
        <f t="shared" ref="F73" si="227">C73-C69</f>
        <v>5922000</v>
      </c>
      <c r="G73" s="10">
        <f t="shared" ref="G73" si="228">((C73/C69)-1)*100</f>
        <v>2.4784049819204457</v>
      </c>
    </row>
    <row r="74" spans="1:7" x14ac:dyDescent="0.25">
      <c r="A74" s="1"/>
      <c r="B74" s="2" t="s">
        <v>9</v>
      </c>
      <c r="C74" s="3">
        <v>248210000</v>
      </c>
      <c r="D74" s="4">
        <f t="shared" ref="D74" si="229">C74-C73</f>
        <v>3344000</v>
      </c>
      <c r="E74" s="5">
        <f t="shared" ref="E74" si="230">((C74/C73)-1)*100</f>
        <v>1.3656448833239354</v>
      </c>
      <c r="F74" s="4">
        <f t="shared" ref="F74" si="231">C74-C70</f>
        <v>7592000</v>
      </c>
      <c r="G74" s="10">
        <f t="shared" ref="G74" si="232">((C74/C70)-1)*100</f>
        <v>3.1552086710054938</v>
      </c>
    </row>
    <row r="75" spans="1:7" x14ac:dyDescent="0.25">
      <c r="A75" s="1" t="s">
        <v>30</v>
      </c>
      <c r="B75" s="2" t="s">
        <v>31</v>
      </c>
      <c r="C75" s="3">
        <v>241247000</v>
      </c>
      <c r="D75" s="4">
        <f t="shared" ref="D75" si="233">C75-C74</f>
        <v>-6963000</v>
      </c>
      <c r="E75" s="5">
        <f t="shared" ref="E75" si="234">((C75/C74)-1)*100</f>
        <v>-2.8052858466620978</v>
      </c>
      <c r="F75" s="4">
        <f t="shared" ref="F75" si="235">C75-C71</f>
        <v>1077000</v>
      </c>
      <c r="G75" s="10">
        <f t="shared" ref="G75" si="236">((C75/C71)-1)*100</f>
        <v>0.44843236041136603</v>
      </c>
    </row>
    <row r="76" spans="1:7" x14ac:dyDescent="0.25">
      <c r="A76" s="1"/>
      <c r="B76" s="2" t="s">
        <v>7</v>
      </c>
      <c r="C76" s="3">
        <v>245638000</v>
      </c>
      <c r="D76" s="4">
        <f t="shared" ref="D76" si="237">C76-C75</f>
        <v>4391000</v>
      </c>
      <c r="E76" s="5">
        <f t="shared" ref="E76" si="238">((C76/C75)-1)*100</f>
        <v>1.8201262606374335</v>
      </c>
      <c r="F76" s="4">
        <f t="shared" ref="F76" si="239">C76-C72</f>
        <v>814000</v>
      </c>
      <c r="G76" s="10">
        <f t="shared" ref="G76" si="240">((C76/C72)-1)*100</f>
        <v>0.33248374342385034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14684000</v>
      </c>
      <c r="D83" s="18" t="s">
        <v>20</v>
      </c>
      <c r="E83" s="20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20807000</v>
      </c>
      <c r="D84" s="4">
        <f t="shared" ref="D84:D85" si="241">C84-C83</f>
        <v>6123000</v>
      </c>
      <c r="E84" s="5">
        <f t="shared" ref="E84:E85" si="242">((C84/C83)-1)*100</f>
        <v>41.698447289566865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24661000</v>
      </c>
      <c r="D85" s="4">
        <f t="shared" si="241"/>
        <v>3854000</v>
      </c>
      <c r="E85" s="5">
        <f t="shared" si="242"/>
        <v>18.522612582304031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20070000</v>
      </c>
      <c r="D86" s="4">
        <f t="shared" ref="D86" si="243">C86-C85</f>
        <v>-4591000</v>
      </c>
      <c r="E86" s="5">
        <f t="shared" ref="E86" si="244">((C86/C85)-1)*100</f>
        <v>-18.616438911641865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13914000</v>
      </c>
      <c r="D87" s="4">
        <f t="shared" ref="D87" si="245">C87-C86</f>
        <v>-6156000</v>
      </c>
      <c r="E87" s="5">
        <f t="shared" ref="E87" si="246">((C87/C86)-1)*100</f>
        <v>-30.672645739910308</v>
      </c>
      <c r="F87" s="4">
        <f t="shared" ref="F87" si="247">C87-C83</f>
        <v>-770000</v>
      </c>
      <c r="G87" s="10">
        <f t="shared" ref="G87" si="248">((C87/C83)-1)*100</f>
        <v>-5.243802778534457</v>
      </c>
    </row>
    <row r="88" spans="1:7" x14ac:dyDescent="0.25">
      <c r="A88" s="1"/>
      <c r="B88" s="2" t="s">
        <v>8</v>
      </c>
      <c r="C88" s="3">
        <v>20981000</v>
      </c>
      <c r="D88" s="4">
        <f t="shared" ref="D88" si="249">C88-C87</f>
        <v>7067000</v>
      </c>
      <c r="E88" s="5">
        <f t="shared" ref="E88" si="250">((C88/C87)-1)*100</f>
        <v>50.790570648267931</v>
      </c>
      <c r="F88" s="4">
        <f t="shared" ref="F88" si="251">C88-C84</f>
        <v>174000</v>
      </c>
      <c r="G88" s="10">
        <f t="shared" ref="G88" si="252">((C88/C84)-1)*100</f>
        <v>0.83625702888450171</v>
      </c>
    </row>
    <row r="89" spans="1:7" x14ac:dyDescent="0.25">
      <c r="A89" s="1"/>
      <c r="B89" s="2" t="s">
        <v>9</v>
      </c>
      <c r="C89" s="3">
        <v>35815000</v>
      </c>
      <c r="D89" s="4">
        <f t="shared" ref="D89" si="253">C89-C88</f>
        <v>14834000</v>
      </c>
      <c r="E89" s="5">
        <f t="shared" ref="E89" si="254">((C89/C88)-1)*100</f>
        <v>70.702063771984186</v>
      </c>
      <c r="F89" s="4">
        <f t="shared" ref="F89" si="255">C89-C85</f>
        <v>11154000</v>
      </c>
      <c r="G89" s="10">
        <f t="shared" ref="G89" si="256">((C89/C85)-1)*100</f>
        <v>45.229309435951492</v>
      </c>
    </row>
    <row r="90" spans="1:7" x14ac:dyDescent="0.25">
      <c r="A90" s="1" t="s">
        <v>16</v>
      </c>
      <c r="B90" s="2" t="s">
        <v>11</v>
      </c>
      <c r="C90" s="3">
        <v>22577000</v>
      </c>
      <c r="D90" s="4">
        <f t="shared" ref="D90" si="257">C90-C89</f>
        <v>-13238000</v>
      </c>
      <c r="E90" s="5">
        <f t="shared" ref="E90" si="258">((C90/C89)-1)*100</f>
        <v>-36.962166689934385</v>
      </c>
      <c r="F90" s="4">
        <f t="shared" ref="F90" si="259">C90-C86</f>
        <v>2507000</v>
      </c>
      <c r="G90" s="10">
        <f t="shared" ref="G90" si="260">((C90/C86)-1)*100</f>
        <v>12.491280518186354</v>
      </c>
    </row>
    <row r="91" spans="1:7" x14ac:dyDescent="0.25">
      <c r="A91" s="1"/>
      <c r="B91" s="2" t="s">
        <v>7</v>
      </c>
      <c r="C91" s="3">
        <v>11229000</v>
      </c>
      <c r="D91" s="4">
        <f t="shared" ref="D91" si="261">C91-C90</f>
        <v>-11348000</v>
      </c>
      <c r="E91" s="5">
        <f t="shared" ref="E91" si="262">((C91/C90)-1)*100</f>
        <v>-50.263542543296282</v>
      </c>
      <c r="F91" s="4">
        <f t="shared" ref="F91" si="263">C91-C87</f>
        <v>-2685000</v>
      </c>
      <c r="G91" s="10">
        <f t="shared" ref="G91" si="264">((C91/C87)-1)*100</f>
        <v>-19.297110823630881</v>
      </c>
    </row>
    <row r="92" spans="1:7" x14ac:dyDescent="0.25">
      <c r="A92" s="1"/>
      <c r="B92" s="2" t="s">
        <v>8</v>
      </c>
      <c r="C92" s="3">
        <v>15880000</v>
      </c>
      <c r="D92" s="4">
        <f t="shared" ref="D92" si="265">C92-C91</f>
        <v>4651000</v>
      </c>
      <c r="E92" s="5">
        <f t="shared" ref="E92" si="266">((C92/C91)-1)*100</f>
        <v>41.419538694451873</v>
      </c>
      <c r="F92" s="4">
        <f t="shared" ref="F92" si="267">C92-C88</f>
        <v>-5101000</v>
      </c>
      <c r="G92" s="10">
        <f t="shared" ref="G92" si="268">((C92/C88)-1)*100</f>
        <v>-24.31247319002907</v>
      </c>
    </row>
    <row r="93" spans="1:7" x14ac:dyDescent="0.25">
      <c r="A93" s="1"/>
      <c r="B93" s="2" t="s">
        <v>9</v>
      </c>
      <c r="C93" s="3">
        <v>37044000</v>
      </c>
      <c r="D93" s="4">
        <f t="shared" ref="D93" si="269">C93-C92</f>
        <v>21164000</v>
      </c>
      <c r="E93" s="5">
        <f t="shared" ref="E93" si="270">((C93/C92)-1)*100</f>
        <v>133.27455919395467</v>
      </c>
      <c r="F93" s="4">
        <f t="shared" ref="F93" si="271">C93-C89</f>
        <v>1229000</v>
      </c>
      <c r="G93" s="10">
        <f t="shared" ref="G93" si="272">((C93/C89)-1)*100</f>
        <v>3.4315231048443362</v>
      </c>
    </row>
    <row r="94" spans="1:7" x14ac:dyDescent="0.25">
      <c r="A94" s="1" t="s">
        <v>17</v>
      </c>
      <c r="B94" s="2" t="s">
        <v>11</v>
      </c>
      <c r="C94" s="3">
        <v>25743000</v>
      </c>
      <c r="D94" s="4">
        <f t="shared" ref="D94" si="273">C94-C93</f>
        <v>-11301000</v>
      </c>
      <c r="E94" s="5">
        <f t="shared" ref="E94" si="274">((C94/C93)-1)*100</f>
        <v>-30.50696469063816</v>
      </c>
      <c r="F94" s="4">
        <f t="shared" ref="F94" si="275">C94-C90</f>
        <v>3166000</v>
      </c>
      <c r="G94" s="10">
        <f t="shared" ref="G94" si="276">((C94/C90)-1)*100</f>
        <v>14.02312087522699</v>
      </c>
    </row>
    <row r="95" spans="1:7" x14ac:dyDescent="0.25">
      <c r="A95" s="1"/>
      <c r="B95" s="2" t="s">
        <v>7</v>
      </c>
      <c r="C95" s="3">
        <v>16458000</v>
      </c>
      <c r="D95" s="4">
        <f t="shared" ref="D95" si="277">C95-C94</f>
        <v>-9285000</v>
      </c>
      <c r="E95" s="5">
        <f t="shared" ref="E95" si="278">((C95/C94)-1)*100</f>
        <v>-36.068057335974821</v>
      </c>
      <c r="F95" s="4">
        <f t="shared" ref="F95" si="279">C95-C91</f>
        <v>5229000</v>
      </c>
      <c r="G95" s="10">
        <f t="shared" ref="G95" si="280">((C95/C91)-1)*100</f>
        <v>46.566924926529516</v>
      </c>
    </row>
    <row r="96" spans="1:7" x14ac:dyDescent="0.25">
      <c r="A96" s="1"/>
      <c r="B96" s="2" t="s">
        <v>8</v>
      </c>
      <c r="C96" s="3">
        <v>29544000</v>
      </c>
      <c r="D96" s="4">
        <f t="shared" ref="D96" si="281">C96-C95</f>
        <v>13086000</v>
      </c>
      <c r="E96" s="5">
        <f t="shared" ref="E96" si="282">((C96/C95)-1)*100</f>
        <v>79.511483776886621</v>
      </c>
      <c r="F96" s="4">
        <f t="shared" ref="F96" si="283">C96-C92</f>
        <v>13664000</v>
      </c>
      <c r="G96" s="10">
        <f t="shared" ref="G96" si="284">((C96/C92)-1)*100</f>
        <v>86.045340050377831</v>
      </c>
    </row>
    <row r="97" spans="1:7" x14ac:dyDescent="0.25">
      <c r="A97" s="1"/>
      <c r="B97" s="2" t="s">
        <v>9</v>
      </c>
      <c r="C97" s="3">
        <v>39276000</v>
      </c>
      <c r="D97" s="4">
        <f t="shared" ref="D97" si="285">C97-C96</f>
        <v>9732000</v>
      </c>
      <c r="E97" s="5">
        <f t="shared" ref="E97" si="286">((C97/C96)-1)*100</f>
        <v>32.940698619008948</v>
      </c>
      <c r="F97" s="4">
        <f t="shared" ref="F97" si="287">C97-C93</f>
        <v>2232000</v>
      </c>
      <c r="G97" s="10">
        <f t="shared" ref="G97" si="288">((C97/C93)-1)*100</f>
        <v>6.0252672497570492</v>
      </c>
    </row>
    <row r="98" spans="1:7" x14ac:dyDescent="0.25">
      <c r="A98" s="1" t="s">
        <v>25</v>
      </c>
      <c r="B98" s="2" t="s">
        <v>11</v>
      </c>
      <c r="C98" s="3">
        <v>33892000</v>
      </c>
      <c r="D98" s="4">
        <f t="shared" ref="D98" si="289">C98-C97</f>
        <v>-5384000</v>
      </c>
      <c r="E98" s="5">
        <f t="shared" ref="E98" si="290">((C98/C97)-1)*100</f>
        <v>-13.708116916182911</v>
      </c>
      <c r="F98" s="4">
        <f t="shared" ref="F98" si="291">C98-C94</f>
        <v>8149000</v>
      </c>
      <c r="G98" s="10">
        <f t="shared" ref="G98" si="292">((C98/C94)-1)*100</f>
        <v>31.655207240803328</v>
      </c>
    </row>
    <row r="99" spans="1:7" x14ac:dyDescent="0.25">
      <c r="A99" s="1"/>
      <c r="B99" s="2" t="s">
        <v>7</v>
      </c>
      <c r="C99" s="3">
        <v>20540000</v>
      </c>
      <c r="D99" s="4">
        <f t="shared" ref="D99" si="293">C99-C98</f>
        <v>-13352000</v>
      </c>
      <c r="E99" s="5">
        <f t="shared" ref="E99" si="294">((C99/C98)-1)*100</f>
        <v>-39.395727605334599</v>
      </c>
      <c r="F99" s="4">
        <f t="shared" ref="F99" si="295">C99-C95</f>
        <v>4082000</v>
      </c>
      <c r="G99" s="10">
        <f t="shared" ref="G99" si="296">((C99/C95)-1)*100</f>
        <v>24.802527646129533</v>
      </c>
    </row>
    <row r="100" spans="1:7" x14ac:dyDescent="0.25">
      <c r="A100" s="1"/>
      <c r="B100" s="2" t="s">
        <v>8</v>
      </c>
      <c r="C100" s="3">
        <v>32943000</v>
      </c>
      <c r="D100" s="4">
        <f t="shared" ref="D100" si="297">C100-C99</f>
        <v>12403000</v>
      </c>
      <c r="E100" s="5">
        <f t="shared" ref="E100" si="298">((C100/C99)-1)*100</f>
        <v>60.384615384615394</v>
      </c>
      <c r="F100" s="4">
        <f t="shared" ref="F100" si="299">C100-C96</f>
        <v>3399000</v>
      </c>
      <c r="G100" s="10">
        <f t="shared" ref="G100" si="300">((C100/C96)-1)*100</f>
        <v>11.504874086108853</v>
      </c>
    </row>
    <row r="101" spans="1:7" x14ac:dyDescent="0.25">
      <c r="A101" s="1"/>
      <c r="B101" s="2" t="s">
        <v>9</v>
      </c>
      <c r="C101" s="3">
        <v>45712000</v>
      </c>
      <c r="D101" s="4">
        <f t="shared" ref="D101" si="301">C101-C100</f>
        <v>12769000</v>
      </c>
      <c r="E101" s="5">
        <f t="shared" ref="E101" si="302">((C101/C100)-1)*100</f>
        <v>38.760890022159479</v>
      </c>
      <c r="F101" s="4">
        <f t="shared" ref="F101" si="303">C101-C97</f>
        <v>6436000</v>
      </c>
      <c r="G101" s="10">
        <f t="shared" ref="G101" si="304">((C101/C97)-1)*100</f>
        <v>16.386597413178539</v>
      </c>
    </row>
    <row r="102" spans="1:7" x14ac:dyDescent="0.25">
      <c r="A102" s="1" t="s">
        <v>26</v>
      </c>
      <c r="B102" s="2" t="s">
        <v>11</v>
      </c>
      <c r="C102" s="3">
        <v>46095000</v>
      </c>
      <c r="D102" s="4">
        <f t="shared" ref="D102" si="305">C102-C101</f>
        <v>383000</v>
      </c>
      <c r="E102" s="5">
        <f t="shared" ref="E102" si="306">((C102/C101)-1)*100</f>
        <v>0.83785439271963913</v>
      </c>
      <c r="F102" s="4">
        <f t="shared" ref="F102" si="307">C102-C98</f>
        <v>12203000</v>
      </c>
      <c r="G102" s="10">
        <f t="shared" ref="G102" si="308">((C102/C98)-1)*100</f>
        <v>36.005547031747895</v>
      </c>
    </row>
    <row r="103" spans="1:7" x14ac:dyDescent="0.25">
      <c r="A103" s="1"/>
      <c r="B103" s="2" t="s">
        <v>7</v>
      </c>
      <c r="C103" s="3">
        <v>23330000</v>
      </c>
      <c r="D103" s="4">
        <f t="shared" ref="D103" si="309">C103-C102</f>
        <v>-22765000</v>
      </c>
      <c r="E103" s="5">
        <f t="shared" ref="E103" si="310">((C103/C102)-1)*100</f>
        <v>-49.387135264128432</v>
      </c>
      <c r="F103" s="4">
        <f t="shared" ref="F103" si="311">C103-C99</f>
        <v>2790000</v>
      </c>
      <c r="G103" s="10">
        <f t="shared" ref="G103" si="312">((C103/C99)-1)*100</f>
        <v>13.583252190847128</v>
      </c>
    </row>
    <row r="104" spans="1:7" x14ac:dyDescent="0.25">
      <c r="A104" s="1"/>
      <c r="B104" s="2" t="s">
        <v>8</v>
      </c>
      <c r="C104" s="3">
        <v>34108000</v>
      </c>
      <c r="D104" s="4">
        <f t="shared" ref="D104" si="313">C104-C103</f>
        <v>10778000</v>
      </c>
      <c r="E104" s="5">
        <f t="shared" ref="E104" si="314">((C104/C103)-1)*100</f>
        <v>46.198028289755676</v>
      </c>
      <c r="F104" s="4">
        <f t="shared" ref="F104" si="315">C104-C100</f>
        <v>1165000</v>
      </c>
      <c r="G104" s="10">
        <f t="shared" ref="G104" si="316">((C104/C100)-1)*100</f>
        <v>3.5364113772273331</v>
      </c>
    </row>
    <row r="105" spans="1:7" x14ac:dyDescent="0.25">
      <c r="A105" s="1"/>
      <c r="B105" s="2" t="s">
        <v>9</v>
      </c>
      <c r="C105" s="3">
        <v>37383000</v>
      </c>
      <c r="D105" s="4">
        <f t="shared" ref="D105" si="317">C105-C104</f>
        <v>3275000</v>
      </c>
      <c r="E105" s="5">
        <f t="shared" ref="E105" si="318">((C105/C104)-1)*100</f>
        <v>9.6018529377272177</v>
      </c>
      <c r="F105" s="4">
        <f t="shared" ref="F105" si="319">C105-C101</f>
        <v>-8329000</v>
      </c>
      <c r="G105" s="10">
        <f t="shared" ref="G105" si="320">((C105/C101)-1)*100</f>
        <v>-18.220598529926502</v>
      </c>
    </row>
    <row r="106" spans="1:7" x14ac:dyDescent="0.25">
      <c r="A106" s="1" t="s">
        <v>28</v>
      </c>
      <c r="B106" s="2" t="s">
        <v>11</v>
      </c>
      <c r="C106" s="3">
        <v>47472000</v>
      </c>
      <c r="D106" s="4">
        <f t="shared" ref="D106" si="321">C106-C105</f>
        <v>10089000</v>
      </c>
      <c r="E106" s="5">
        <f t="shared" ref="E106" si="322">((C106/C105)-1)*100</f>
        <v>26.988203193965177</v>
      </c>
      <c r="F106" s="4">
        <f t="shared" ref="F106" si="323">C106-C102</f>
        <v>1377000</v>
      </c>
      <c r="G106" s="10">
        <f t="shared" ref="G106" si="324">((C106/C102)-1)*100</f>
        <v>2.9873088187438945</v>
      </c>
    </row>
    <row r="107" spans="1:7" x14ac:dyDescent="0.25">
      <c r="A107" s="1"/>
      <c r="B107" s="2" t="s">
        <v>7</v>
      </c>
      <c r="C107" s="3">
        <v>19412000</v>
      </c>
      <c r="D107" s="4">
        <f t="shared" ref="D107" si="325">C107-C106</f>
        <v>-28060000</v>
      </c>
      <c r="E107" s="5">
        <f t="shared" ref="E107" si="326">((C107/C106)-1)*100</f>
        <v>-59.108527131782942</v>
      </c>
      <c r="F107" s="4">
        <f t="shared" ref="F107" si="327">C107-C103</f>
        <v>-3918000</v>
      </c>
      <c r="G107" s="10">
        <f t="shared" ref="G107" si="328">((C107/C103)-1)*100</f>
        <v>-16.79382768966995</v>
      </c>
    </row>
    <row r="108" spans="1:7" x14ac:dyDescent="0.25">
      <c r="A108" s="1"/>
      <c r="B108" s="2" t="s">
        <v>8</v>
      </c>
      <c r="C108" s="3">
        <v>31069000</v>
      </c>
      <c r="D108" s="4">
        <f t="shared" ref="D108" si="329">C108-C107</f>
        <v>11657000</v>
      </c>
      <c r="E108" s="5">
        <f t="shared" ref="E108" si="330">((C108/C107)-1)*100</f>
        <v>60.050484236554702</v>
      </c>
      <c r="F108" s="4">
        <f t="shared" ref="F108" si="331">C108-C104</f>
        <v>-3039000</v>
      </c>
      <c r="G108" s="10">
        <f t="shared" ref="G108" si="332">((C108/C104)-1)*100</f>
        <v>-8.9099331535123731</v>
      </c>
    </row>
    <row r="109" spans="1:7" x14ac:dyDescent="0.25">
      <c r="A109" s="1"/>
      <c r="B109" s="2" t="s">
        <v>9</v>
      </c>
      <c r="C109" s="3">
        <v>38876000</v>
      </c>
      <c r="D109" s="4">
        <f t="shared" ref="D109" si="333">C109-C108</f>
        <v>7807000</v>
      </c>
      <c r="E109" s="5">
        <f t="shared" ref="E109" si="334">((C109/C108)-1)*100</f>
        <v>25.127941034471668</v>
      </c>
      <c r="F109" s="4">
        <f t="shared" ref="F109" si="335">C109-C105</f>
        <v>1493000</v>
      </c>
      <c r="G109" s="10">
        <f t="shared" ref="G109" si="336">((C109/C105)-1)*100</f>
        <v>3.9937939705213532</v>
      </c>
    </row>
    <row r="110" spans="1:7" x14ac:dyDescent="0.25">
      <c r="A110" s="1" t="s">
        <v>29</v>
      </c>
      <c r="B110" s="2" t="s">
        <v>11</v>
      </c>
      <c r="C110" s="3">
        <v>41133000</v>
      </c>
      <c r="D110" s="4">
        <f t="shared" ref="D110" si="337">C110-C109</f>
        <v>2257000</v>
      </c>
      <c r="E110" s="5">
        <f t="shared" ref="E110" si="338">((C110/C109)-1)*100</f>
        <v>5.8056384401687477</v>
      </c>
      <c r="F110" s="4">
        <f t="shared" ref="F110" si="339">C110-C106</f>
        <v>-6339000</v>
      </c>
      <c r="G110" s="10">
        <f t="shared" ref="G110" si="340">((C110/C106)-1)*100</f>
        <v>-13.353134479271988</v>
      </c>
    </row>
    <row r="111" spans="1:7" x14ac:dyDescent="0.25">
      <c r="A111" s="1"/>
      <c r="B111" s="2" t="s">
        <v>7</v>
      </c>
      <c r="C111" s="3">
        <v>22936000</v>
      </c>
      <c r="D111" s="4">
        <f t="shared" ref="D111" si="341">C111-C110</f>
        <v>-18197000</v>
      </c>
      <c r="E111" s="5">
        <f t="shared" ref="E111" si="342">((C111/C110)-1)*100</f>
        <v>-44.239418471786642</v>
      </c>
      <c r="F111" s="4">
        <f t="shared" ref="F111" si="343">C111-C107</f>
        <v>3524000</v>
      </c>
      <c r="G111" s="10">
        <f t="shared" ref="G111" si="344">((C111/C107)-1)*100</f>
        <v>18.153719348856367</v>
      </c>
    </row>
    <row r="112" spans="1:7" x14ac:dyDescent="0.25">
      <c r="A112" s="1"/>
      <c r="B112" s="2" t="s">
        <v>8</v>
      </c>
      <c r="C112" s="3">
        <v>31766000</v>
      </c>
      <c r="D112" s="4">
        <f t="shared" ref="D112" si="345">C112-C111</f>
        <v>8830000</v>
      </c>
      <c r="E112" s="5">
        <f t="shared" ref="E112" si="346">((C112/C111)-1)*100</f>
        <v>38.498430415068022</v>
      </c>
      <c r="F112" s="4">
        <f t="shared" ref="F112" si="347">C112-C108</f>
        <v>697000</v>
      </c>
      <c r="G112" s="10">
        <f t="shared" ref="G112" si="348">((C112/C108)-1)*100</f>
        <v>2.243393736521937</v>
      </c>
    </row>
    <row r="113" spans="1:7" x14ac:dyDescent="0.25">
      <c r="A113" s="1"/>
      <c r="B113" s="2" t="s">
        <v>9</v>
      </c>
      <c r="C113" s="3">
        <v>44441000</v>
      </c>
      <c r="D113" s="4">
        <f t="shared" ref="D113" si="349">C113-C112</f>
        <v>12675000</v>
      </c>
      <c r="E113" s="5">
        <f t="shared" ref="E113" si="350">((C113/C112)-1)*100</f>
        <v>39.901152175281737</v>
      </c>
      <c r="F113" s="4">
        <f t="shared" ref="F113" si="351">C113-C109</f>
        <v>5565000</v>
      </c>
      <c r="G113" s="10">
        <f t="shared" ref="G113" si="352">((C113/C109)-1)*100</f>
        <v>14.314744315258764</v>
      </c>
    </row>
    <row r="114" spans="1:7" x14ac:dyDescent="0.25">
      <c r="A114" s="1" t="s">
        <v>30</v>
      </c>
      <c r="B114" s="2" t="s">
        <v>31</v>
      </c>
      <c r="C114" s="3">
        <v>46819000</v>
      </c>
      <c r="D114" s="4">
        <f t="shared" ref="D114" si="353">C114-C113</f>
        <v>2378000</v>
      </c>
      <c r="E114" s="5">
        <f t="shared" ref="E114" si="354">((C114/C113)-1)*100</f>
        <v>5.3509146958889309</v>
      </c>
      <c r="F114" s="4">
        <f t="shared" ref="F114" si="355">C114-C110</f>
        <v>5686000</v>
      </c>
      <c r="G114" s="10">
        <f t="shared" ref="G114" si="356">((C114/C110)-1)*100</f>
        <v>13.823450757299494</v>
      </c>
    </row>
    <row r="115" spans="1:7" x14ac:dyDescent="0.25">
      <c r="A115" s="1"/>
      <c r="B115" s="2" t="s">
        <v>7</v>
      </c>
      <c r="C115" s="3">
        <v>26157000</v>
      </c>
      <c r="D115" s="4">
        <f t="shared" ref="D115" si="357">C115-C114</f>
        <v>-20662000</v>
      </c>
      <c r="E115" s="5">
        <f t="shared" ref="E115" si="358">((C115/C114)-1)*100</f>
        <v>-44.131655951643566</v>
      </c>
      <c r="F115" s="4">
        <f t="shared" ref="F115" si="359">C115-C111</f>
        <v>3221000</v>
      </c>
      <c r="G115" s="10">
        <f t="shared" ref="G115" si="360">((C115/C111)-1)*100</f>
        <v>14.043425183118252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2681000</v>
      </c>
      <c r="D122" s="18" t="s">
        <v>20</v>
      </c>
      <c r="E122" s="20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2723000</v>
      </c>
      <c r="D123" s="4">
        <f t="shared" ref="D123:D135" si="361">C123-C122</f>
        <v>42000</v>
      </c>
      <c r="E123" s="5">
        <f t="shared" ref="E123:E135" si="362">((C123/C122)-1)*100</f>
        <v>1.5665796344647598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2898000</v>
      </c>
      <c r="D124" s="4">
        <f t="shared" si="361"/>
        <v>175000</v>
      </c>
      <c r="E124" s="5">
        <f t="shared" si="362"/>
        <v>6.4267352185090054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2712000</v>
      </c>
      <c r="D125" s="4">
        <f t="shared" si="361"/>
        <v>-186000</v>
      </c>
      <c r="E125" s="5">
        <f t="shared" si="362"/>
        <v>-6.4182194616977277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3245000</v>
      </c>
      <c r="D126" s="4">
        <f t="shared" si="361"/>
        <v>533000</v>
      </c>
      <c r="E126" s="5">
        <f t="shared" si="362"/>
        <v>19.653392330383479</v>
      </c>
      <c r="F126" s="4">
        <f t="shared" ref="F126:F135" si="363">C126-C122</f>
        <v>564000</v>
      </c>
      <c r="G126" s="10">
        <f t="shared" ref="G126:G135" si="364">((C126/C122)-1)*100</f>
        <v>21.036926519955234</v>
      </c>
    </row>
    <row r="127" spans="1:7" x14ac:dyDescent="0.25">
      <c r="A127" s="1"/>
      <c r="B127" s="2" t="s">
        <v>8</v>
      </c>
      <c r="C127" s="3">
        <v>3239000</v>
      </c>
      <c r="D127" s="4">
        <f t="shared" si="361"/>
        <v>-6000</v>
      </c>
      <c r="E127" s="5">
        <f t="shared" si="362"/>
        <v>-0.1848998459167972</v>
      </c>
      <c r="F127" s="4">
        <f t="shared" si="363"/>
        <v>516000</v>
      </c>
      <c r="G127" s="10">
        <f t="shared" si="364"/>
        <v>18.949687844289386</v>
      </c>
    </row>
    <row r="128" spans="1:7" x14ac:dyDescent="0.25">
      <c r="A128" s="1"/>
      <c r="B128" s="2" t="s">
        <v>9</v>
      </c>
      <c r="C128" s="3">
        <v>3562000</v>
      </c>
      <c r="D128" s="4">
        <f t="shared" si="361"/>
        <v>323000</v>
      </c>
      <c r="E128" s="5">
        <f t="shared" si="362"/>
        <v>9.9722136461871003</v>
      </c>
      <c r="F128" s="4">
        <f t="shared" si="363"/>
        <v>664000</v>
      </c>
      <c r="G128" s="10">
        <f t="shared" si="364"/>
        <v>22.912353347135948</v>
      </c>
    </row>
    <row r="129" spans="1:7" x14ac:dyDescent="0.25">
      <c r="A129" s="1" t="s">
        <v>16</v>
      </c>
      <c r="B129" s="2" t="s">
        <v>11</v>
      </c>
      <c r="C129" s="3">
        <v>3373000</v>
      </c>
      <c r="D129" s="4">
        <f t="shared" si="361"/>
        <v>-189000</v>
      </c>
      <c r="E129" s="5">
        <f t="shared" si="362"/>
        <v>-5.3060078607523824</v>
      </c>
      <c r="F129" s="4">
        <f t="shared" si="363"/>
        <v>661000</v>
      </c>
      <c r="G129" s="10">
        <f t="shared" si="364"/>
        <v>24.373156342182888</v>
      </c>
    </row>
    <row r="130" spans="1:7" x14ac:dyDescent="0.25">
      <c r="A130" s="1"/>
      <c r="B130" s="2" t="s">
        <v>7</v>
      </c>
      <c r="C130" s="3">
        <v>2691000</v>
      </c>
      <c r="D130" s="4">
        <f t="shared" si="361"/>
        <v>-682000</v>
      </c>
      <c r="E130" s="5">
        <f t="shared" si="362"/>
        <v>-20.219389267714206</v>
      </c>
      <c r="F130" s="4">
        <f t="shared" si="363"/>
        <v>-554000</v>
      </c>
      <c r="G130" s="10">
        <f t="shared" si="364"/>
        <v>-17.072419106317415</v>
      </c>
    </row>
    <row r="131" spans="1:7" x14ac:dyDescent="0.25">
      <c r="A131" s="1"/>
      <c r="B131" s="2" t="s">
        <v>8</v>
      </c>
      <c r="C131" s="3">
        <v>2938000</v>
      </c>
      <c r="D131" s="4">
        <f t="shared" si="361"/>
        <v>247000</v>
      </c>
      <c r="E131" s="5">
        <f t="shared" si="362"/>
        <v>9.1787439613526534</v>
      </c>
      <c r="F131" s="4">
        <f t="shared" si="363"/>
        <v>-301000</v>
      </c>
      <c r="G131" s="10">
        <f t="shared" si="364"/>
        <v>-9.2929916640938526</v>
      </c>
    </row>
    <row r="132" spans="1:7" x14ac:dyDescent="0.25">
      <c r="A132" s="1"/>
      <c r="B132" s="2" t="s">
        <v>9</v>
      </c>
      <c r="C132" s="3">
        <v>3469000</v>
      </c>
      <c r="D132" s="4">
        <f t="shared" si="361"/>
        <v>531000</v>
      </c>
      <c r="E132" s="5">
        <f t="shared" si="362"/>
        <v>18.073519400953032</v>
      </c>
      <c r="F132" s="4">
        <f t="shared" si="363"/>
        <v>-93000</v>
      </c>
      <c r="G132" s="10">
        <f t="shared" si="364"/>
        <v>-2.6108927568781581</v>
      </c>
    </row>
    <row r="133" spans="1:7" x14ac:dyDescent="0.25">
      <c r="A133" s="1" t="s">
        <v>17</v>
      </c>
      <c r="B133" s="2" t="s">
        <v>11</v>
      </c>
      <c r="C133" s="3">
        <v>3177000</v>
      </c>
      <c r="D133" s="4">
        <f t="shared" si="361"/>
        <v>-292000</v>
      </c>
      <c r="E133" s="5">
        <f t="shared" si="362"/>
        <v>-8.4174113577399794</v>
      </c>
      <c r="F133" s="4">
        <f t="shared" si="363"/>
        <v>-196000</v>
      </c>
      <c r="G133" s="10">
        <f t="shared" si="364"/>
        <v>-5.8108508745923544</v>
      </c>
    </row>
    <row r="134" spans="1:7" x14ac:dyDescent="0.25">
      <c r="A134" s="1"/>
      <c r="B134" s="2" t="s">
        <v>7</v>
      </c>
      <c r="C134" s="3">
        <v>3569000</v>
      </c>
      <c r="D134" s="4">
        <f t="shared" si="361"/>
        <v>392000</v>
      </c>
      <c r="E134" s="5">
        <f t="shared" si="362"/>
        <v>12.338684293358515</v>
      </c>
      <c r="F134" s="4">
        <f t="shared" si="363"/>
        <v>878000</v>
      </c>
      <c r="G134" s="10">
        <f t="shared" si="364"/>
        <v>32.627276105536971</v>
      </c>
    </row>
    <row r="135" spans="1:7" x14ac:dyDescent="0.25">
      <c r="A135" s="1"/>
      <c r="B135" s="2" t="s">
        <v>8</v>
      </c>
      <c r="C135" s="3">
        <v>3676000</v>
      </c>
      <c r="D135" s="4">
        <f t="shared" si="361"/>
        <v>107000</v>
      </c>
      <c r="E135" s="5">
        <f t="shared" si="362"/>
        <v>2.9980386662930902</v>
      </c>
      <c r="F135" s="4">
        <f t="shared" si="363"/>
        <v>738000</v>
      </c>
      <c r="G135" s="10">
        <f t="shared" si="364"/>
        <v>25.119128658951674</v>
      </c>
    </row>
    <row r="136" spans="1:7" x14ac:dyDescent="0.25">
      <c r="A136" s="1"/>
      <c r="B136" s="2" t="s">
        <v>9</v>
      </c>
      <c r="C136" s="3">
        <v>3470000</v>
      </c>
      <c r="D136" s="4">
        <f t="shared" ref="D136" si="365">C136-C135</f>
        <v>-206000</v>
      </c>
      <c r="E136" s="5">
        <f t="shared" ref="E136" si="366">((C136/C135)-1)*100</f>
        <v>-5.6039173014145849</v>
      </c>
      <c r="F136" s="4">
        <f t="shared" ref="F136" si="367">C136-C132</f>
        <v>1000</v>
      </c>
      <c r="G136" s="10">
        <f t="shared" ref="G136" si="368">((C136/C132)-1)*100</f>
        <v>2.8826751225130565E-2</v>
      </c>
    </row>
    <row r="137" spans="1:7" x14ac:dyDescent="0.25">
      <c r="A137" s="1" t="s">
        <v>25</v>
      </c>
      <c r="B137" s="2" t="s">
        <v>11</v>
      </c>
      <c r="C137" s="3">
        <v>3315000</v>
      </c>
      <c r="D137" s="4">
        <f t="shared" ref="D137" si="369">C137-C136</f>
        <v>-155000</v>
      </c>
      <c r="E137" s="5">
        <f t="shared" ref="E137" si="370">((C137/C136)-1)*100</f>
        <v>-4.4668587896253609</v>
      </c>
      <c r="F137" s="4">
        <f t="shared" ref="F137" si="371">C137-C133</f>
        <v>138000</v>
      </c>
      <c r="G137" s="10">
        <f t="shared" ref="G137" si="372">((C137/C133)-1)*100</f>
        <v>4.3437204910292682</v>
      </c>
    </row>
    <row r="138" spans="1:7" x14ac:dyDescent="0.25">
      <c r="A138" s="1"/>
      <c r="B138" s="2" t="s">
        <v>7</v>
      </c>
      <c r="C138" s="3">
        <v>3882000</v>
      </c>
      <c r="D138" s="4">
        <f t="shared" ref="D138" si="373">C138-C137</f>
        <v>567000</v>
      </c>
      <c r="E138" s="5">
        <f t="shared" ref="E138" si="374">((C138/C137)-1)*100</f>
        <v>17.104072398190052</v>
      </c>
      <c r="F138" s="4">
        <f t="shared" ref="F138" si="375">C138-C134</f>
        <v>313000</v>
      </c>
      <c r="G138" s="10">
        <f t="shared" ref="G138" si="376">((C138/C134)-1)*100</f>
        <v>8.7699635752311664</v>
      </c>
    </row>
    <row r="139" spans="1:7" x14ac:dyDescent="0.25">
      <c r="A139" s="1"/>
      <c r="B139" s="2" t="s">
        <v>8</v>
      </c>
      <c r="C139" s="3">
        <v>4164000</v>
      </c>
      <c r="D139" s="4">
        <f t="shared" ref="D139" si="377">C139-C138</f>
        <v>282000</v>
      </c>
      <c r="E139" s="5">
        <f t="shared" ref="E139" si="378">((C139/C138)-1)*100</f>
        <v>7.2642967542503767</v>
      </c>
      <c r="F139" s="4">
        <f t="shared" ref="F139" si="379">C139-C135</f>
        <v>488000</v>
      </c>
      <c r="G139" s="10">
        <f t="shared" ref="G139" si="380">((C139/C135)-1)*100</f>
        <v>13.275299238302507</v>
      </c>
    </row>
    <row r="140" spans="1:7" x14ac:dyDescent="0.25">
      <c r="A140" s="1"/>
      <c r="B140" s="2" t="s">
        <v>9</v>
      </c>
      <c r="C140" s="3">
        <v>3898000</v>
      </c>
      <c r="D140" s="4">
        <f t="shared" ref="D140" si="381">C140-C139</f>
        <v>-266000</v>
      </c>
      <c r="E140" s="5">
        <f t="shared" ref="E140" si="382">((C140/C139)-1)*100</f>
        <v>-6.3880883765609964</v>
      </c>
      <c r="F140" s="4">
        <f t="shared" ref="F140" si="383">C140-C136</f>
        <v>428000</v>
      </c>
      <c r="G140" s="10">
        <f t="shared" ref="G140" si="384">((C140/C136)-1)*100</f>
        <v>12.334293948126795</v>
      </c>
    </row>
    <row r="141" spans="1:7" x14ac:dyDescent="0.25">
      <c r="A141" s="1" t="s">
        <v>26</v>
      </c>
      <c r="B141" s="2" t="s">
        <v>11</v>
      </c>
      <c r="C141" s="3">
        <v>3914000</v>
      </c>
      <c r="D141" s="4">
        <f t="shared" ref="D141" si="385">C141-C140</f>
        <v>16000</v>
      </c>
      <c r="E141" s="5">
        <f t="shared" ref="E141" si="386">((C141/C140)-1)*100</f>
        <v>0.4104669061056887</v>
      </c>
      <c r="F141" s="4">
        <f t="shared" ref="F141" si="387">C141-C137</f>
        <v>599000</v>
      </c>
      <c r="G141" s="10">
        <f t="shared" ref="G141" si="388">((C141/C137)-1)*100</f>
        <v>18.069381598793367</v>
      </c>
    </row>
    <row r="142" spans="1:7" x14ac:dyDescent="0.25">
      <c r="A142" s="1"/>
      <c r="B142" s="2" t="s">
        <v>7</v>
      </c>
      <c r="C142" s="3">
        <v>4494000</v>
      </c>
      <c r="D142" s="4">
        <f t="shared" ref="D142" si="389">C142-C141</f>
        <v>580000</v>
      </c>
      <c r="E142" s="5">
        <f t="shared" ref="E142" si="390">((C142/C141)-1)*100</f>
        <v>14.818599897802764</v>
      </c>
      <c r="F142" s="4">
        <f t="shared" ref="F142" si="391">C142-C138</f>
        <v>612000</v>
      </c>
      <c r="G142" s="10">
        <f t="shared" ref="G142" si="392">((C142/C138)-1)*100</f>
        <v>15.765069551777433</v>
      </c>
    </row>
    <row r="143" spans="1:7" x14ac:dyDescent="0.25">
      <c r="A143" s="1"/>
      <c r="B143" s="2" t="s">
        <v>8</v>
      </c>
      <c r="C143" s="3">
        <v>5055000</v>
      </c>
      <c r="D143" s="4">
        <f t="shared" ref="D143" si="393">C143-C142</f>
        <v>561000</v>
      </c>
      <c r="E143" s="5">
        <f t="shared" ref="E143" si="394">((C143/C142)-1)*100</f>
        <v>12.483311081441917</v>
      </c>
      <c r="F143" s="4">
        <f t="shared" ref="F143" si="395">C143-C139</f>
        <v>891000</v>
      </c>
      <c r="G143" s="10">
        <f t="shared" ref="G143" si="396">((C143/C139)-1)*100</f>
        <v>21.39769452449567</v>
      </c>
    </row>
    <row r="144" spans="1:7" x14ac:dyDescent="0.25">
      <c r="A144" s="1"/>
      <c r="B144" s="2" t="s">
        <v>9</v>
      </c>
      <c r="C144" s="3">
        <v>5643000</v>
      </c>
      <c r="D144" s="4">
        <f t="shared" ref="D144" si="397">C144-C143</f>
        <v>588000</v>
      </c>
      <c r="E144" s="5">
        <f t="shared" ref="E144" si="398">((C144/C143)-1)*100</f>
        <v>11.6320474777448</v>
      </c>
      <c r="F144" s="4">
        <f t="shared" ref="F144" si="399">C144-C140</f>
        <v>1745000</v>
      </c>
      <c r="G144" s="10">
        <f t="shared" ref="G144" si="400">((C144/C140)-1)*100</f>
        <v>44.766546947152385</v>
      </c>
    </row>
    <row r="145" spans="1:7" x14ac:dyDescent="0.25">
      <c r="A145" s="1" t="s">
        <v>28</v>
      </c>
      <c r="B145" s="2" t="s">
        <v>11</v>
      </c>
      <c r="C145" s="3">
        <v>5294000</v>
      </c>
      <c r="D145" s="4">
        <f t="shared" ref="D145" si="401">C145-C144</f>
        <v>-349000</v>
      </c>
      <c r="E145" s="5">
        <f t="shared" ref="E145" si="402">((C145/C144)-1)*100</f>
        <v>-6.1846535530746038</v>
      </c>
      <c r="F145" s="4">
        <f t="shared" ref="F145" si="403">C145-C141</f>
        <v>1380000</v>
      </c>
      <c r="G145" s="10">
        <f t="shared" ref="G145" si="404">((C145/C141)-1)*100</f>
        <v>35.258048032703115</v>
      </c>
    </row>
    <row r="146" spans="1:7" x14ac:dyDescent="0.25">
      <c r="A146" s="1"/>
      <c r="B146" s="2" t="s">
        <v>7</v>
      </c>
      <c r="C146" s="3">
        <v>5527000</v>
      </c>
      <c r="D146" s="4">
        <f t="shared" ref="D146" si="405">C146-C145</f>
        <v>233000</v>
      </c>
      <c r="E146" s="5">
        <f t="shared" ref="E146" si="406">((C146/C145)-1)*100</f>
        <v>4.4012089157536849</v>
      </c>
      <c r="F146" s="4">
        <f t="shared" ref="F146" si="407">C146-C142</f>
        <v>1033000</v>
      </c>
      <c r="G146" s="10">
        <f t="shared" ref="G146" si="408">((C146/C142)-1)*100</f>
        <v>22.986203827325326</v>
      </c>
    </row>
    <row r="147" spans="1:7" x14ac:dyDescent="0.25">
      <c r="A147" s="1"/>
      <c r="B147" s="2" t="s">
        <v>8</v>
      </c>
      <c r="C147" s="3">
        <v>5814000</v>
      </c>
      <c r="D147" s="4">
        <f t="shared" ref="D147" si="409">C147-C146</f>
        <v>287000</v>
      </c>
      <c r="E147" s="5">
        <f t="shared" ref="E147" si="410">((C147/C146)-1)*100</f>
        <v>5.1926904288040587</v>
      </c>
      <c r="F147" s="4">
        <f t="shared" ref="F147" si="411">C147-C143</f>
        <v>759000</v>
      </c>
      <c r="G147" s="10">
        <f t="shared" ref="G147" si="412">((C147/C143)-1)*100</f>
        <v>15.014836795252219</v>
      </c>
    </row>
    <row r="148" spans="1:7" x14ac:dyDescent="0.25">
      <c r="A148" s="1"/>
      <c r="B148" s="2" t="s">
        <v>9</v>
      </c>
      <c r="C148" s="3">
        <v>5106000</v>
      </c>
      <c r="D148" s="4">
        <f t="shared" ref="D148" si="413">C148-C147</f>
        <v>-708000</v>
      </c>
      <c r="E148" s="5">
        <f t="shared" ref="E148" si="414">((C148/C147)-1)*100</f>
        <v>-12.177502579979361</v>
      </c>
      <c r="F148" s="4">
        <f t="shared" ref="F148" si="415">C148-C144</f>
        <v>-537000</v>
      </c>
      <c r="G148" s="10">
        <f t="shared" ref="G148" si="416">((C148/C144)-1)*100</f>
        <v>-9.5162147793726781</v>
      </c>
    </row>
    <row r="149" spans="1:7" x14ac:dyDescent="0.25">
      <c r="A149" s="1" t="s">
        <v>29</v>
      </c>
      <c r="B149" s="2" t="s">
        <v>11</v>
      </c>
      <c r="C149" s="3">
        <v>5156000</v>
      </c>
      <c r="D149" s="4">
        <f t="shared" ref="D149" si="417">C149-C148</f>
        <v>50000</v>
      </c>
      <c r="E149" s="5">
        <f t="shared" ref="E149" si="418">((C149/C148)-1)*100</f>
        <v>0.97924010967489483</v>
      </c>
      <c r="F149" s="4">
        <f t="shared" ref="F149" si="419">C149-C145</f>
        <v>-138000</v>
      </c>
      <c r="G149" s="10">
        <f t="shared" ref="G149" si="420">((C149/C145)-1)*100</f>
        <v>-2.6067245938798611</v>
      </c>
    </row>
    <row r="150" spans="1:7" x14ac:dyDescent="0.25">
      <c r="A150" s="1"/>
      <c r="B150" s="2" t="s">
        <v>7</v>
      </c>
      <c r="C150" s="3">
        <v>6063000</v>
      </c>
      <c r="D150" s="4">
        <f t="shared" ref="D150" si="421">C150-C149</f>
        <v>907000</v>
      </c>
      <c r="E150" s="5">
        <f t="shared" ref="E150" si="422">((C150/C149)-1)*100</f>
        <v>17.591155934833203</v>
      </c>
      <c r="F150" s="4">
        <f t="shared" ref="F150" si="423">C150-C146</f>
        <v>536000</v>
      </c>
      <c r="G150" s="10">
        <f t="shared" ref="G150" si="424">((C150/C146)-1)*100</f>
        <v>9.697846933236832</v>
      </c>
    </row>
    <row r="151" spans="1:7" x14ac:dyDescent="0.25">
      <c r="A151" s="1"/>
      <c r="B151" s="2" t="s">
        <v>8</v>
      </c>
      <c r="C151" s="3">
        <v>5132000</v>
      </c>
      <c r="D151" s="4">
        <f t="shared" ref="D151" si="425">C151-C150</f>
        <v>-931000</v>
      </c>
      <c r="E151" s="5">
        <f t="shared" ref="E151" si="426">((C151/C150)-1)*100</f>
        <v>-15.355434603331686</v>
      </c>
      <c r="F151" s="4">
        <f t="shared" ref="F151" si="427">C151-C147</f>
        <v>-682000</v>
      </c>
      <c r="G151" s="10">
        <f t="shared" ref="G151" si="428">((C151/C147)-1)*100</f>
        <v>-11.730306157550741</v>
      </c>
    </row>
    <row r="152" spans="1:7" x14ac:dyDescent="0.25">
      <c r="A152" s="1"/>
      <c r="B152" s="2" t="s">
        <v>9</v>
      </c>
      <c r="C152" s="3">
        <v>5283000</v>
      </c>
      <c r="D152" s="4">
        <f t="shared" ref="D152" si="429">C152-C151</f>
        <v>151000</v>
      </c>
      <c r="E152" s="5">
        <f t="shared" ref="E152" si="430">((C152/C151)-1)*100</f>
        <v>2.9423226812159031</v>
      </c>
      <c r="F152" s="4">
        <f t="shared" ref="F152" si="431">C152-C148</f>
        <v>177000</v>
      </c>
      <c r="G152" s="10">
        <f t="shared" ref="G152" si="432">((C152/C148)-1)*100</f>
        <v>3.4665099882491113</v>
      </c>
    </row>
    <row r="153" spans="1:7" x14ac:dyDescent="0.25">
      <c r="A153" s="1" t="s">
        <v>30</v>
      </c>
      <c r="B153" s="2" t="s">
        <v>31</v>
      </c>
      <c r="C153" s="3">
        <v>5407000</v>
      </c>
      <c r="D153" s="4">
        <f t="shared" ref="D153" si="433">C153-C152</f>
        <v>124000</v>
      </c>
      <c r="E153" s="5">
        <f t="shared" ref="E153" si="434">((C153/C152)-1)*100</f>
        <v>2.3471512398258509</v>
      </c>
      <c r="F153" s="4">
        <f t="shared" ref="F153" si="435">C153-C149</f>
        <v>251000</v>
      </c>
      <c r="G153" s="10">
        <f t="shared" ref="G153" si="436">((C153/C149)-1)*100</f>
        <v>4.8681148176881406</v>
      </c>
    </row>
    <row r="154" spans="1:7" x14ac:dyDescent="0.25">
      <c r="A154" s="1"/>
      <c r="B154" s="2" t="s">
        <v>7</v>
      </c>
      <c r="C154" s="3">
        <v>6168000</v>
      </c>
      <c r="D154" s="4">
        <f t="shared" ref="D154" si="437">C154-C153</f>
        <v>761000</v>
      </c>
      <c r="E154" s="5">
        <f t="shared" ref="E154" si="438">((C154/C153)-1)*100</f>
        <v>14.07434806732013</v>
      </c>
      <c r="F154" s="4">
        <f t="shared" ref="F154" si="439">C154-C150</f>
        <v>105000</v>
      </c>
      <c r="G154" s="10">
        <f t="shared" ref="G154" si="440">((C154/C150)-1)*100</f>
        <v>1.7318159327065707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5"/>
  <sheetViews>
    <sheetView zoomScaleNormal="100" workbookViewId="0">
      <selection activeCell="K14" sqref="K14"/>
    </sheetView>
  </sheetViews>
  <sheetFormatPr defaultRowHeight="15" x14ac:dyDescent="0.25"/>
  <cols>
    <col min="3" max="3" width="14.42578125" customWidth="1"/>
    <col min="4" max="4" width="11.42578125" bestFit="1" customWidth="1"/>
    <col min="6" max="6" width="11.42578125" bestFit="1" customWidth="1"/>
  </cols>
  <sheetData>
    <row r="1" spans="1:7" x14ac:dyDescent="0.25">
      <c r="A1" t="s">
        <v>40</v>
      </c>
    </row>
    <row r="2" spans="1:7" ht="15.75" thickBot="1" x14ac:dyDescent="0.3"/>
    <row r="3" spans="1:7" ht="34.5" thickBot="1" x14ac:dyDescent="0.3">
      <c r="A3" s="29" t="s">
        <v>0</v>
      </c>
      <c r="B3" s="31" t="s">
        <v>1</v>
      </c>
      <c r="C3" s="33" t="s">
        <v>2</v>
      </c>
      <c r="D3" s="14" t="s">
        <v>3</v>
      </c>
      <c r="E3" s="15" t="s">
        <v>4</v>
      </c>
      <c r="F3" s="15" t="s">
        <v>3</v>
      </c>
      <c r="G3" s="16" t="s">
        <v>4</v>
      </c>
    </row>
    <row r="4" spans="1:7" ht="15.75" thickBot="1" x14ac:dyDescent="0.3">
      <c r="A4" s="30"/>
      <c r="B4" s="32"/>
      <c r="C4" s="34"/>
      <c r="D4" s="35" t="s">
        <v>5</v>
      </c>
      <c r="E4" s="36"/>
      <c r="F4" s="37" t="s">
        <v>6</v>
      </c>
      <c r="G4" s="38"/>
    </row>
    <row r="5" spans="1:7" x14ac:dyDescent="0.25">
      <c r="A5" s="1" t="s">
        <v>10</v>
      </c>
      <c r="B5" s="2" t="s">
        <v>7</v>
      </c>
      <c r="C5" s="3">
        <f t="shared" ref="C5:C37" si="0">C44+C83+C122</f>
        <v>209930000</v>
      </c>
      <c r="D5" s="18" t="s">
        <v>20</v>
      </c>
      <c r="E5" s="20" t="s">
        <v>20</v>
      </c>
      <c r="F5" s="18" t="s">
        <v>20</v>
      </c>
      <c r="G5" s="20" t="s">
        <v>20</v>
      </c>
    </row>
    <row r="6" spans="1:7" x14ac:dyDescent="0.25">
      <c r="A6" s="1"/>
      <c r="B6" s="2" t="s">
        <v>8</v>
      </c>
      <c r="C6" s="3">
        <f t="shared" si="0"/>
        <v>227955000</v>
      </c>
      <c r="D6" s="4">
        <f t="shared" ref="D6:D7" si="1">C6-C5</f>
        <v>18025000</v>
      </c>
      <c r="E6" s="5">
        <f t="shared" ref="E6:E7" si="2">((C6/C5)-1)*100</f>
        <v>8.5861953984661454</v>
      </c>
      <c r="F6" s="18" t="s">
        <v>20</v>
      </c>
      <c r="G6" s="20" t="s">
        <v>20</v>
      </c>
    </row>
    <row r="7" spans="1:7" x14ac:dyDescent="0.25">
      <c r="A7" s="1"/>
      <c r="B7" s="2" t="s">
        <v>9</v>
      </c>
      <c r="C7" s="3">
        <f t="shared" si="0"/>
        <v>235115000</v>
      </c>
      <c r="D7" s="4">
        <f t="shared" si="1"/>
        <v>7160000</v>
      </c>
      <c r="E7" s="5">
        <f t="shared" si="2"/>
        <v>3.1409708056414631</v>
      </c>
      <c r="F7" s="18" t="s">
        <v>20</v>
      </c>
      <c r="G7" s="20" t="s">
        <v>20</v>
      </c>
    </row>
    <row r="8" spans="1:7" x14ac:dyDescent="0.25">
      <c r="A8" s="1" t="s">
        <v>15</v>
      </c>
      <c r="B8" s="2" t="s">
        <v>11</v>
      </c>
      <c r="C8" s="3">
        <f t="shared" si="0"/>
        <v>226371000</v>
      </c>
      <c r="D8" s="4">
        <f t="shared" ref="D8" si="3">C8-C7</f>
        <v>-8744000</v>
      </c>
      <c r="E8" s="5">
        <f t="shared" ref="E8" si="4">((C8/C7)-1)*100</f>
        <v>-3.7190311124343456</v>
      </c>
      <c r="F8" s="18" t="s">
        <v>20</v>
      </c>
      <c r="G8" s="20" t="s">
        <v>20</v>
      </c>
    </row>
    <row r="9" spans="1:7" x14ac:dyDescent="0.25">
      <c r="A9" s="1"/>
      <c r="B9" s="2" t="s">
        <v>7</v>
      </c>
      <c r="C9" s="3">
        <f t="shared" si="0"/>
        <v>236711000</v>
      </c>
      <c r="D9" s="4">
        <f t="shared" ref="D9" si="5">C9-C8</f>
        <v>10340000</v>
      </c>
      <c r="E9" s="5">
        <f t="shared" ref="E9" si="6">((C9/C8)-1)*100</f>
        <v>4.5677228973675987</v>
      </c>
      <c r="F9" s="4">
        <f t="shared" ref="F9" si="7">C9-C5</f>
        <v>26781000</v>
      </c>
      <c r="G9" s="10">
        <f t="shared" ref="G9" si="8">((C9/C5)-1)*100</f>
        <v>12.757109512694708</v>
      </c>
    </row>
    <row r="10" spans="1:7" x14ac:dyDescent="0.25">
      <c r="A10" s="1"/>
      <c r="B10" s="2" t="s">
        <v>8</v>
      </c>
      <c r="C10" s="3">
        <f t="shared" si="0"/>
        <v>241219000</v>
      </c>
      <c r="D10" s="4">
        <f t="shared" ref="D10" si="9">C10-C9</f>
        <v>4508000</v>
      </c>
      <c r="E10" s="5">
        <f t="shared" ref="E10" si="10">((C10/C9)-1)*100</f>
        <v>1.9044319866841741</v>
      </c>
      <c r="F10" s="4">
        <f t="shared" ref="F10" si="11">C10-C6</f>
        <v>13264000</v>
      </c>
      <c r="G10" s="10">
        <f t="shared" ref="G10" si="12">((C10/C6)-1)*100</f>
        <v>5.8186922857581536</v>
      </c>
    </row>
    <row r="11" spans="1:7" x14ac:dyDescent="0.25">
      <c r="A11" s="1"/>
      <c r="B11" s="2" t="s">
        <v>9</v>
      </c>
      <c r="C11" s="3">
        <f t="shared" si="0"/>
        <v>254340000</v>
      </c>
      <c r="D11" s="4">
        <f t="shared" ref="D11" si="13">C11-C10</f>
        <v>13121000</v>
      </c>
      <c r="E11" s="5">
        <f t="shared" ref="E11" si="14">((C11/C10)-1)*100</f>
        <v>5.4394554326151701</v>
      </c>
      <c r="F11" s="4">
        <f t="shared" ref="F11" si="15">C11-C7</f>
        <v>19225000</v>
      </c>
      <c r="G11" s="10">
        <f t="shared" ref="G11" si="16">((C11/C7)-1)*100</f>
        <v>8.176849626778381</v>
      </c>
    </row>
    <row r="12" spans="1:7" x14ac:dyDescent="0.25">
      <c r="A12" s="1" t="s">
        <v>16</v>
      </c>
      <c r="B12" s="2" t="s">
        <v>11</v>
      </c>
      <c r="C12" s="3">
        <f t="shared" si="0"/>
        <v>244461000</v>
      </c>
      <c r="D12" s="4">
        <f t="shared" ref="D12" si="17">C12-C11</f>
        <v>-9879000</v>
      </c>
      <c r="E12" s="5">
        <f t="shared" ref="E12" si="18">((C12/C11)-1)*100</f>
        <v>-3.8841707949988202</v>
      </c>
      <c r="F12" s="4">
        <f t="shared" ref="F12" si="19">C12-C8</f>
        <v>18090000</v>
      </c>
      <c r="G12" s="10">
        <f t="shared" ref="G12" si="20">((C12/C8)-1)*100</f>
        <v>7.9913063069032786</v>
      </c>
    </row>
    <row r="13" spans="1:7" x14ac:dyDescent="0.25">
      <c r="A13" s="1"/>
      <c r="B13" s="2" t="s">
        <v>7</v>
      </c>
      <c r="C13" s="3">
        <f t="shared" si="0"/>
        <v>235043000</v>
      </c>
      <c r="D13" s="4">
        <f t="shared" ref="D13" si="21">C13-C12</f>
        <v>-9418000</v>
      </c>
      <c r="E13" s="5">
        <f t="shared" ref="E13" si="22">((C13/C12)-1)*100</f>
        <v>-3.8525572586220247</v>
      </c>
      <c r="F13" s="4">
        <f t="shared" ref="F13" si="23">C13-C9</f>
        <v>-1668000</v>
      </c>
      <c r="G13" s="10">
        <f t="shared" ref="G13" si="24">((C13/C9)-1)*100</f>
        <v>-0.70465673331615575</v>
      </c>
    </row>
    <row r="14" spans="1:7" x14ac:dyDescent="0.25">
      <c r="A14" s="1"/>
      <c r="B14" s="2" t="s">
        <v>8</v>
      </c>
      <c r="C14" s="3">
        <f t="shared" si="0"/>
        <v>241559000</v>
      </c>
      <c r="D14" s="4">
        <f t="shared" ref="D14" si="25">C14-C13</f>
        <v>6516000</v>
      </c>
      <c r="E14" s="5">
        <f t="shared" ref="E14" si="26">((C14/C13)-1)*100</f>
        <v>2.7722586930901905</v>
      </c>
      <c r="F14" s="4">
        <f t="shared" ref="F14" si="27">C14-C10</f>
        <v>340000</v>
      </c>
      <c r="G14" s="10">
        <f t="shared" ref="G14" si="28">((C14/C10)-1)*100</f>
        <v>0.14095075429381154</v>
      </c>
    </row>
    <row r="15" spans="1:7" x14ac:dyDescent="0.25">
      <c r="A15" s="1"/>
      <c r="B15" s="2" t="s">
        <v>9</v>
      </c>
      <c r="C15" s="3">
        <f t="shared" si="0"/>
        <v>255815000</v>
      </c>
      <c r="D15" s="4">
        <f t="shared" ref="D15" si="29">C15-C14</f>
        <v>14256000</v>
      </c>
      <c r="E15" s="5">
        <f t="shared" ref="E15" si="30">((C15/C14)-1)*100</f>
        <v>5.9016637757235202</v>
      </c>
      <c r="F15" s="4">
        <f t="shared" ref="F15" si="31">C15-C11</f>
        <v>1475000</v>
      </c>
      <c r="G15" s="10">
        <f t="shared" ref="G15" si="32">((C15/C11)-1)*100</f>
        <v>0.57993237398756836</v>
      </c>
    </row>
    <row r="16" spans="1:7" x14ac:dyDescent="0.25">
      <c r="A16" s="1" t="s">
        <v>17</v>
      </c>
      <c r="B16" s="2" t="s">
        <v>11</v>
      </c>
      <c r="C16" s="3">
        <f t="shared" si="0"/>
        <v>251145000</v>
      </c>
      <c r="D16" s="4">
        <f t="shared" ref="D16" si="33">C16-C15</f>
        <v>-4670000</v>
      </c>
      <c r="E16" s="5">
        <f t="shared" ref="E16" si="34">((C16/C15)-1)*100</f>
        <v>-1.8255379864355104</v>
      </c>
      <c r="F16" s="4">
        <f t="shared" ref="F16" si="35">C16-C12</f>
        <v>6684000</v>
      </c>
      <c r="G16" s="10">
        <f t="shared" ref="G16" si="36">((C16/C12)-1)*100</f>
        <v>2.7341784579135275</v>
      </c>
    </row>
    <row r="17" spans="1:7" x14ac:dyDescent="0.25">
      <c r="A17" s="1"/>
      <c r="B17" s="2" t="s">
        <v>7</v>
      </c>
      <c r="C17" s="3">
        <f t="shared" si="0"/>
        <v>257158000</v>
      </c>
      <c r="D17" s="4">
        <f t="shared" ref="D17" si="37">C17-C16</f>
        <v>6013000</v>
      </c>
      <c r="E17" s="5">
        <f t="shared" ref="E17" si="38">((C17/C16)-1)*100</f>
        <v>2.3942344064185939</v>
      </c>
      <c r="F17" s="4">
        <f t="shared" ref="F17" si="39">C17-C13</f>
        <v>22115000</v>
      </c>
      <c r="G17" s="10">
        <f t="shared" ref="G17" si="40">((C17/C13)-1)*100</f>
        <v>9.4089166663121162</v>
      </c>
    </row>
    <row r="18" spans="1:7" x14ac:dyDescent="0.25">
      <c r="A18" s="1"/>
      <c r="B18" s="2" t="s">
        <v>8</v>
      </c>
      <c r="C18" s="3">
        <f t="shared" si="0"/>
        <v>273316000</v>
      </c>
      <c r="D18" s="4">
        <f t="shared" ref="D18" si="41">C18-C17</f>
        <v>16158000</v>
      </c>
      <c r="E18" s="5">
        <f t="shared" ref="E18" si="42">((C18/C17)-1)*100</f>
        <v>6.2832966503083787</v>
      </c>
      <c r="F18" s="4">
        <f t="shared" ref="F18" si="43">C18-C14</f>
        <v>31757000</v>
      </c>
      <c r="G18" s="10">
        <f t="shared" ref="G18" si="44">((C18/C14)-1)*100</f>
        <v>13.146684660890307</v>
      </c>
    </row>
    <row r="19" spans="1:7" x14ac:dyDescent="0.25">
      <c r="A19" s="1"/>
      <c r="B19" s="2" t="s">
        <v>9</v>
      </c>
      <c r="C19" s="3">
        <f t="shared" si="0"/>
        <v>286099000</v>
      </c>
      <c r="D19" s="4">
        <f t="shared" ref="D19" si="45">C19-C18</f>
        <v>12783000</v>
      </c>
      <c r="E19" s="5">
        <f t="shared" ref="E19" si="46">((C19/C18)-1)*100</f>
        <v>4.6770039075648695</v>
      </c>
      <c r="F19" s="4">
        <f t="shared" ref="F19" si="47">C19-C15</f>
        <v>30284000</v>
      </c>
      <c r="G19" s="10">
        <f t="shared" ref="G19" si="48">((C19/C15)-1)*100</f>
        <v>11.838242479917138</v>
      </c>
    </row>
    <row r="20" spans="1:7" x14ac:dyDescent="0.25">
      <c r="A20" s="1" t="s">
        <v>25</v>
      </c>
      <c r="B20" s="2" t="s">
        <v>11</v>
      </c>
      <c r="C20" s="3">
        <f t="shared" si="0"/>
        <v>268321000</v>
      </c>
      <c r="D20" s="4">
        <f t="shared" ref="D20" si="49">C20-C19</f>
        <v>-17778000</v>
      </c>
      <c r="E20" s="5">
        <f t="shared" ref="E20" si="50">((C20/C19)-1)*100</f>
        <v>-6.2139329392972398</v>
      </c>
      <c r="F20" s="4">
        <f t="shared" ref="F20" si="51">C20-C16</f>
        <v>17176000</v>
      </c>
      <c r="G20" s="10">
        <f t="shared" ref="G20" si="52">((C20/C16)-1)*100</f>
        <v>6.8390770272153567</v>
      </c>
    </row>
    <row r="21" spans="1:7" x14ac:dyDescent="0.25">
      <c r="A21" s="1"/>
      <c r="B21" s="2" t="s">
        <v>7</v>
      </c>
      <c r="C21" s="3">
        <f t="shared" si="0"/>
        <v>272958000</v>
      </c>
      <c r="D21" s="4">
        <f t="shared" ref="D21" si="53">C21-C20</f>
        <v>4637000</v>
      </c>
      <c r="E21" s="5">
        <f t="shared" ref="E21" si="54">((C21/C20)-1)*100</f>
        <v>1.7281539648406286</v>
      </c>
      <c r="F21" s="4">
        <f t="shared" ref="F21" si="55">C21-C17</f>
        <v>15800000</v>
      </c>
      <c r="G21" s="10">
        <f t="shared" ref="G21" si="56">((C21/C17)-1)*100</f>
        <v>6.1440826262453507</v>
      </c>
    </row>
    <row r="22" spans="1:7" x14ac:dyDescent="0.25">
      <c r="A22" s="1"/>
      <c r="B22" s="2" t="s">
        <v>8</v>
      </c>
      <c r="C22" s="3">
        <f t="shared" si="0"/>
        <v>274502000</v>
      </c>
      <c r="D22" s="4">
        <f t="shared" ref="D22" si="57">C22-C21</f>
        <v>1544000</v>
      </c>
      <c r="E22" s="5">
        <f t="shared" ref="E22" si="58">((C22/C21)-1)*100</f>
        <v>0.56565478938150893</v>
      </c>
      <c r="F22" s="4">
        <f t="shared" ref="F22" si="59">C22-C18</f>
        <v>1186000</v>
      </c>
      <c r="G22" s="10">
        <f t="shared" ref="G22" si="60">((C22/C18)-1)*100</f>
        <v>0.43392995653381838</v>
      </c>
    </row>
    <row r="23" spans="1:7" x14ac:dyDescent="0.25">
      <c r="A23" s="1"/>
      <c r="B23" s="2" t="s">
        <v>9</v>
      </c>
      <c r="C23" s="3">
        <f t="shared" si="0"/>
        <v>296841000</v>
      </c>
      <c r="D23" s="4">
        <f t="shared" ref="D23" si="61">C23-C22</f>
        <v>22339000</v>
      </c>
      <c r="E23" s="5">
        <f t="shared" ref="E23" si="62">((C23/C22)-1)*100</f>
        <v>8.1380099234249705</v>
      </c>
      <c r="F23" s="4">
        <f t="shared" ref="F23" si="63">C23-C19</f>
        <v>10742000</v>
      </c>
      <c r="G23" s="10">
        <f t="shared" ref="G23" si="64">((C23/C19)-1)*100</f>
        <v>3.7546443713539768</v>
      </c>
    </row>
    <row r="24" spans="1:7" x14ac:dyDescent="0.25">
      <c r="A24" s="1" t="s">
        <v>26</v>
      </c>
      <c r="B24" s="2" t="s">
        <v>11</v>
      </c>
      <c r="C24" s="3">
        <f t="shared" si="0"/>
        <v>286263000</v>
      </c>
      <c r="D24" s="4">
        <f t="shared" ref="D24" si="65">C24-C23</f>
        <v>-10578000</v>
      </c>
      <c r="E24" s="5">
        <f t="shared" ref="E24" si="66">((C24/C23)-1)*100</f>
        <v>-3.5635239067379532</v>
      </c>
      <c r="F24" s="4">
        <f t="shared" ref="F24" si="67">C24-C20</f>
        <v>17942000</v>
      </c>
      <c r="G24" s="10">
        <f t="shared" ref="G24" si="68">((C24/C20)-1)*100</f>
        <v>6.6867669694135046</v>
      </c>
    </row>
    <row r="25" spans="1:7" x14ac:dyDescent="0.25">
      <c r="A25" s="1"/>
      <c r="B25" s="2" t="s">
        <v>7</v>
      </c>
      <c r="C25" s="3">
        <f t="shared" si="0"/>
        <v>295184000</v>
      </c>
      <c r="D25" s="4">
        <f t="shared" ref="D25" si="69">C25-C24</f>
        <v>8921000</v>
      </c>
      <c r="E25" s="5">
        <f t="shared" ref="E25" si="70">((C25/C24)-1)*100</f>
        <v>3.1163650209772076</v>
      </c>
      <c r="F25" s="4">
        <f t="shared" ref="F25" si="71">C25-C21</f>
        <v>22226000</v>
      </c>
      <c r="G25" s="10">
        <f t="shared" ref="G25" si="72">((C25/C21)-1)*100</f>
        <v>8.1426446559544008</v>
      </c>
    </row>
    <row r="26" spans="1:7" x14ac:dyDescent="0.25">
      <c r="A26" s="1"/>
      <c r="B26" s="2" t="s">
        <v>8</v>
      </c>
      <c r="C26" s="3">
        <f t="shared" si="0"/>
        <v>305197000</v>
      </c>
      <c r="D26" s="4">
        <f t="shared" ref="D26" si="73">C26-C25</f>
        <v>10013000</v>
      </c>
      <c r="E26" s="5">
        <f t="shared" ref="E26" si="74">((C26/C25)-1)*100</f>
        <v>3.3921215242018521</v>
      </c>
      <c r="F26" s="4">
        <f t="shared" ref="F26" si="75">C26-C22</f>
        <v>30695000</v>
      </c>
      <c r="G26" s="10">
        <f t="shared" ref="G26" si="76">((C26/C22)-1)*100</f>
        <v>11.182067890215741</v>
      </c>
    </row>
    <row r="27" spans="1:7" x14ac:dyDescent="0.25">
      <c r="A27" s="1"/>
      <c r="B27" s="2" t="s">
        <v>9</v>
      </c>
      <c r="C27" s="3">
        <f t="shared" si="0"/>
        <v>310843000</v>
      </c>
      <c r="D27" s="4">
        <f t="shared" ref="D27" si="77">C27-C26</f>
        <v>5646000</v>
      </c>
      <c r="E27" s="5">
        <f t="shared" ref="E27" si="78">((C27/C26)-1)*100</f>
        <v>1.8499526535319832</v>
      </c>
      <c r="F27" s="4">
        <f t="shared" ref="F27" si="79">C27-C23</f>
        <v>14002000</v>
      </c>
      <c r="G27" s="10">
        <f t="shared" ref="G27" si="80">((C27/C23)-1)*100</f>
        <v>4.7170033789132981</v>
      </c>
    </row>
    <row r="28" spans="1:7" x14ac:dyDescent="0.25">
      <c r="A28" s="1" t="s">
        <v>28</v>
      </c>
      <c r="B28" s="2" t="s">
        <v>11</v>
      </c>
      <c r="C28" s="3">
        <f t="shared" si="0"/>
        <v>299139000</v>
      </c>
      <c r="D28" s="4">
        <f t="shared" ref="D28" si="81">C28-C27</f>
        <v>-11704000</v>
      </c>
      <c r="E28" s="5">
        <f t="shared" ref="E28" si="82">((C28/C27)-1)*100</f>
        <v>-3.765244834208914</v>
      </c>
      <c r="F28" s="4">
        <f t="shared" ref="F28" si="83">C28-C24</f>
        <v>12876000</v>
      </c>
      <c r="G28" s="10">
        <f t="shared" ref="G28" si="84">((C28/C24)-1)*100</f>
        <v>4.4979616646230847</v>
      </c>
    </row>
    <row r="29" spans="1:7" x14ac:dyDescent="0.25">
      <c r="A29" s="1"/>
      <c r="B29" s="2" t="s">
        <v>7</v>
      </c>
      <c r="C29" s="3">
        <f t="shared" si="0"/>
        <v>309814000</v>
      </c>
      <c r="D29" s="4">
        <f t="shared" ref="D29" si="85">C29-C28</f>
        <v>10675000</v>
      </c>
      <c r="E29" s="5">
        <f t="shared" ref="E29" si="86">((C29/C28)-1)*100</f>
        <v>3.5685751439965996</v>
      </c>
      <c r="F29" s="4">
        <f t="shared" ref="F29" si="87">C29-C25</f>
        <v>14630000</v>
      </c>
      <c r="G29" s="10">
        <f t="shared" ref="G29" si="88">((C29/C25)-1)*100</f>
        <v>4.9562306900102993</v>
      </c>
    </row>
    <row r="30" spans="1:7" x14ac:dyDescent="0.25">
      <c r="A30" s="1"/>
      <c r="B30" s="2" t="s">
        <v>8</v>
      </c>
      <c r="C30" s="3">
        <f t="shared" si="0"/>
        <v>312066000</v>
      </c>
      <c r="D30" s="4">
        <f t="shared" ref="D30:D35" si="89">C30-C29</f>
        <v>2252000</v>
      </c>
      <c r="E30" s="5">
        <f t="shared" ref="E30:E35" si="90">((C30/C29)-1)*100</f>
        <v>0.72688774555056401</v>
      </c>
      <c r="F30" s="4">
        <f t="shared" ref="F30:F35" si="91">C30-C26</f>
        <v>6869000</v>
      </c>
      <c r="G30" s="10">
        <f t="shared" ref="G30:G35" si="92">((C30/C26)-1)*100</f>
        <v>2.2506774312984756</v>
      </c>
    </row>
    <row r="31" spans="1:7" x14ac:dyDescent="0.25">
      <c r="A31" s="1"/>
      <c r="B31" s="2" t="s">
        <v>9</v>
      </c>
      <c r="C31" s="3">
        <f t="shared" si="0"/>
        <v>324368000</v>
      </c>
      <c r="D31" s="4">
        <f t="shared" si="89"/>
        <v>12302000</v>
      </c>
      <c r="E31" s="5">
        <f t="shared" si="90"/>
        <v>3.9421148090468039</v>
      </c>
      <c r="F31" s="4">
        <f t="shared" si="91"/>
        <v>13525000</v>
      </c>
      <c r="G31" s="10">
        <f t="shared" si="92"/>
        <v>4.3510711195040574</v>
      </c>
    </row>
    <row r="32" spans="1:7" x14ac:dyDescent="0.25">
      <c r="A32" s="1" t="s">
        <v>29</v>
      </c>
      <c r="B32" s="2" t="s">
        <v>11</v>
      </c>
      <c r="C32" s="3">
        <f t="shared" si="0"/>
        <v>312192000</v>
      </c>
      <c r="D32" s="4">
        <f t="shared" si="89"/>
        <v>-12176000</v>
      </c>
      <c r="E32" s="5">
        <f t="shared" si="90"/>
        <v>-3.7537611601637599</v>
      </c>
      <c r="F32" s="4">
        <f t="shared" si="91"/>
        <v>13053000</v>
      </c>
      <c r="G32" s="10">
        <f t="shared" si="92"/>
        <v>4.3635233119051708</v>
      </c>
    </row>
    <row r="33" spans="1:7" x14ac:dyDescent="0.25">
      <c r="A33" s="1"/>
      <c r="B33" s="2" t="s">
        <v>7</v>
      </c>
      <c r="C33" s="3">
        <f t="shared" si="0"/>
        <v>320334000</v>
      </c>
      <c r="D33" s="4">
        <f t="shared" si="89"/>
        <v>8142000</v>
      </c>
      <c r="E33" s="5">
        <f t="shared" si="90"/>
        <v>2.608010455104548</v>
      </c>
      <c r="F33" s="4">
        <f t="shared" si="91"/>
        <v>10520000</v>
      </c>
      <c r="G33" s="10">
        <f t="shared" si="92"/>
        <v>3.395585738539908</v>
      </c>
    </row>
    <row r="34" spans="1:7" x14ac:dyDescent="0.25">
      <c r="A34" s="1"/>
      <c r="B34" s="2" t="s">
        <v>8</v>
      </c>
      <c r="C34" s="3">
        <f t="shared" si="0"/>
        <v>324715000</v>
      </c>
      <c r="D34" s="4">
        <f t="shared" si="89"/>
        <v>4381000</v>
      </c>
      <c r="E34" s="5">
        <f t="shared" si="90"/>
        <v>1.3676350309364649</v>
      </c>
      <c r="F34" s="4">
        <f t="shared" si="91"/>
        <v>12649000</v>
      </c>
      <c r="G34" s="10">
        <f t="shared" si="92"/>
        <v>4.0533092358667755</v>
      </c>
    </row>
    <row r="35" spans="1:7" x14ac:dyDescent="0.25">
      <c r="A35" s="1"/>
      <c r="B35" s="2" t="s">
        <v>9</v>
      </c>
      <c r="C35" s="3">
        <f t="shared" si="0"/>
        <v>342907000</v>
      </c>
      <c r="D35" s="4">
        <f t="shared" si="89"/>
        <v>18192000</v>
      </c>
      <c r="E35" s="5">
        <f t="shared" si="90"/>
        <v>5.602451380441309</v>
      </c>
      <c r="F35" s="4">
        <f t="shared" si="91"/>
        <v>18539000</v>
      </c>
      <c r="G35" s="10">
        <f t="shared" si="92"/>
        <v>5.7154219898386982</v>
      </c>
    </row>
    <row r="36" spans="1:7" x14ac:dyDescent="0.25">
      <c r="A36" s="1" t="s">
        <v>30</v>
      </c>
      <c r="B36" s="2" t="s">
        <v>31</v>
      </c>
      <c r="C36" s="3">
        <f t="shared" si="0"/>
        <v>331569000</v>
      </c>
      <c r="D36" s="4">
        <f t="shared" ref="D36" si="93">C36-C35</f>
        <v>-11338000</v>
      </c>
      <c r="E36" s="5">
        <f t="shared" ref="E36" si="94">((C36/C35)-1)*100</f>
        <v>-3.3064358557859719</v>
      </c>
      <c r="F36" s="4">
        <f t="shared" ref="F36" si="95">C36-C32</f>
        <v>19377000</v>
      </c>
      <c r="G36" s="10">
        <f t="shared" ref="G36" si="96">((C36/C32)-1)*100</f>
        <v>6.2067573800737907</v>
      </c>
    </row>
    <row r="37" spans="1:7" x14ac:dyDescent="0.25">
      <c r="A37" s="1"/>
      <c r="B37" s="2" t="s">
        <v>7</v>
      </c>
      <c r="C37" s="3">
        <f t="shared" si="0"/>
        <v>339343000</v>
      </c>
      <c r="D37" s="4">
        <f t="shared" ref="D37" si="97">C37-C36</f>
        <v>7774000</v>
      </c>
      <c r="E37" s="5">
        <f t="shared" ref="E37" si="98">((C37/C36)-1)*100</f>
        <v>2.3446100208402987</v>
      </c>
      <c r="F37" s="4">
        <f t="shared" ref="F37" si="99">C37-C33</f>
        <v>19009000</v>
      </c>
      <c r="G37" s="10">
        <f t="shared" ref="G37" si="100">((C37/C33)-1)*100</f>
        <v>5.9341187635405523</v>
      </c>
    </row>
    <row r="38" spans="1:7" ht="15.75" thickBot="1" x14ac:dyDescent="0.3">
      <c r="A38" s="6"/>
      <c r="B38" s="7"/>
      <c r="C38" s="6"/>
      <c r="D38" s="8"/>
      <c r="E38" s="11"/>
      <c r="F38" s="8"/>
      <c r="G38" s="12"/>
    </row>
    <row r="41" spans="1:7" ht="15.75" thickBot="1" x14ac:dyDescent="0.3"/>
    <row r="42" spans="1:7" ht="45.75" thickBot="1" x14ac:dyDescent="0.3">
      <c r="A42" s="29" t="s">
        <v>0</v>
      </c>
      <c r="B42" s="31" t="s">
        <v>1</v>
      </c>
      <c r="C42" s="33" t="s">
        <v>12</v>
      </c>
      <c r="D42" s="14" t="s">
        <v>13</v>
      </c>
      <c r="E42" s="15" t="s">
        <v>14</v>
      </c>
      <c r="F42" s="15" t="s">
        <v>13</v>
      </c>
      <c r="G42" s="16" t="s">
        <v>14</v>
      </c>
    </row>
    <row r="43" spans="1:7" ht="15.75" thickBot="1" x14ac:dyDescent="0.3">
      <c r="A43" s="30"/>
      <c r="B43" s="32"/>
      <c r="C43" s="34"/>
      <c r="D43" s="35" t="s">
        <v>5</v>
      </c>
      <c r="E43" s="36"/>
      <c r="F43" s="37" t="s">
        <v>6</v>
      </c>
      <c r="G43" s="38"/>
    </row>
    <row r="44" spans="1:7" x14ac:dyDescent="0.25">
      <c r="A44" s="1" t="s">
        <v>10</v>
      </c>
      <c r="B44" s="2" t="s">
        <v>7</v>
      </c>
      <c r="C44" s="3">
        <v>195948000</v>
      </c>
      <c r="D44" s="20" t="s">
        <v>20</v>
      </c>
      <c r="E44" s="20" t="s">
        <v>20</v>
      </c>
      <c r="F44" s="18" t="s">
        <v>20</v>
      </c>
      <c r="G44" s="20" t="s">
        <v>20</v>
      </c>
    </row>
    <row r="45" spans="1:7" x14ac:dyDescent="0.25">
      <c r="A45" s="1"/>
      <c r="B45" s="2" t="s">
        <v>8</v>
      </c>
      <c r="C45" s="3">
        <v>212602000</v>
      </c>
      <c r="D45" s="4">
        <f t="shared" ref="D45:D46" si="101">C45-C44</f>
        <v>16654000</v>
      </c>
      <c r="E45" s="5">
        <f t="shared" ref="E45:E46" si="102">((C45/C44)-1)*100</f>
        <v>8.4991936636250376</v>
      </c>
      <c r="F45" s="18" t="s">
        <v>20</v>
      </c>
      <c r="G45" s="20" t="s">
        <v>20</v>
      </c>
    </row>
    <row r="46" spans="1:7" x14ac:dyDescent="0.25">
      <c r="A46" s="1"/>
      <c r="B46" s="2" t="s">
        <v>9</v>
      </c>
      <c r="C46" s="3">
        <v>211010000</v>
      </c>
      <c r="D46" s="4">
        <f t="shared" si="101"/>
        <v>-1592000</v>
      </c>
      <c r="E46" s="5">
        <f t="shared" si="102"/>
        <v>-0.74881703840979918</v>
      </c>
      <c r="F46" s="18" t="s">
        <v>20</v>
      </c>
      <c r="G46" s="20" t="s">
        <v>20</v>
      </c>
    </row>
    <row r="47" spans="1:7" x14ac:dyDescent="0.25">
      <c r="A47" s="1" t="s">
        <v>15</v>
      </c>
      <c r="B47" s="2" t="s">
        <v>11</v>
      </c>
      <c r="C47" s="3">
        <v>210170000</v>
      </c>
      <c r="D47" s="4">
        <f t="shared" ref="D47" si="103">C47-C46</f>
        <v>-840000</v>
      </c>
      <c r="E47" s="5">
        <f t="shared" ref="E47" si="104">((C47/C46)-1)*100</f>
        <v>-0.39808539879626625</v>
      </c>
      <c r="F47" s="18" t="s">
        <v>20</v>
      </c>
      <c r="G47" s="20" t="s">
        <v>20</v>
      </c>
    </row>
    <row r="48" spans="1:7" x14ac:dyDescent="0.25">
      <c r="A48" s="1"/>
      <c r="B48" s="2" t="s">
        <v>7</v>
      </c>
      <c r="C48" s="3">
        <v>219961000</v>
      </c>
      <c r="D48" s="4">
        <f t="shared" ref="D48" si="105">C48-C47</f>
        <v>9791000</v>
      </c>
      <c r="E48" s="5">
        <f t="shared" ref="E48" si="106">((C48/C47)-1)*100</f>
        <v>4.6586096969120305</v>
      </c>
      <c r="F48" s="4">
        <f t="shared" ref="F48" si="107">C48-C44</f>
        <v>24013000</v>
      </c>
      <c r="G48" s="10">
        <f t="shared" ref="G48" si="108">((C48/C44)-1)*100</f>
        <v>12.254781880907185</v>
      </c>
    </row>
    <row r="49" spans="1:7" x14ac:dyDescent="0.25">
      <c r="A49" s="1"/>
      <c r="B49" s="2" t="s">
        <v>8</v>
      </c>
      <c r="C49" s="3">
        <v>223978000</v>
      </c>
      <c r="D49" s="4">
        <f t="shared" ref="D49" si="109">C49-C48</f>
        <v>4017000</v>
      </c>
      <c r="E49" s="5">
        <f t="shared" ref="E49" si="110">((C49/C48)-1)*100</f>
        <v>1.8262328321838828</v>
      </c>
      <c r="F49" s="4">
        <f t="shared" ref="F49" si="111">C49-C45</f>
        <v>11376000</v>
      </c>
      <c r="G49" s="10">
        <f t="shared" ref="G49" si="112">((C49/C45)-1)*100</f>
        <v>5.3508433598931315</v>
      </c>
    </row>
    <row r="50" spans="1:7" x14ac:dyDescent="0.25">
      <c r="A50" s="1"/>
      <c r="B50" s="2" t="s">
        <v>9</v>
      </c>
      <c r="C50" s="3">
        <v>227236000</v>
      </c>
      <c r="D50" s="4">
        <f t="shared" ref="D50" si="113">C50-C49</f>
        <v>3258000</v>
      </c>
      <c r="E50" s="5">
        <f t="shared" ref="E50" si="114">((C50/C49)-1)*100</f>
        <v>1.4546071489164092</v>
      </c>
      <c r="F50" s="4">
        <f t="shared" ref="F50" si="115">C50-C46</f>
        <v>16226000</v>
      </c>
      <c r="G50" s="10">
        <f t="shared" ref="G50" si="116">((C50/C46)-1)*100</f>
        <v>7.6896829534145228</v>
      </c>
    </row>
    <row r="51" spans="1:7" x14ac:dyDescent="0.25">
      <c r="A51" s="1" t="s">
        <v>16</v>
      </c>
      <c r="B51" s="2" t="s">
        <v>11</v>
      </c>
      <c r="C51" s="3">
        <v>227421000</v>
      </c>
      <c r="D51" s="4">
        <f t="shared" ref="D51" si="117">C51-C50</f>
        <v>185000</v>
      </c>
      <c r="E51" s="5">
        <f t="shared" ref="E51" si="118">((C51/C50)-1)*100</f>
        <v>8.1413156366072492E-2</v>
      </c>
      <c r="F51" s="4">
        <f t="shared" ref="F51" si="119">C51-C47</f>
        <v>17251000</v>
      </c>
      <c r="G51" s="10">
        <f t="shared" ref="G51" si="120">((C51/C47)-1)*100</f>
        <v>8.208117238426027</v>
      </c>
    </row>
    <row r="52" spans="1:7" x14ac:dyDescent="0.25">
      <c r="A52" s="1"/>
      <c r="B52" s="2" t="s">
        <v>7</v>
      </c>
      <c r="C52" s="3">
        <v>219035000</v>
      </c>
      <c r="D52" s="4">
        <f t="shared" ref="D52" si="121">C52-C51</f>
        <v>-8386000</v>
      </c>
      <c r="E52" s="5">
        <f t="shared" ref="E52" si="122">((C52/C51)-1)*100</f>
        <v>-3.6874343178510349</v>
      </c>
      <c r="F52" s="4">
        <f t="shared" ref="F52" si="123">C52-C48</f>
        <v>-926000</v>
      </c>
      <c r="G52" s="10">
        <f t="shared" ref="G52" si="124">((C52/C48)-1)*100</f>
        <v>-0.42098371984123917</v>
      </c>
    </row>
    <row r="53" spans="1:7" x14ac:dyDescent="0.25">
      <c r="A53" s="1"/>
      <c r="B53" s="2" t="s">
        <v>8</v>
      </c>
      <c r="C53" s="3">
        <v>225341000</v>
      </c>
      <c r="D53" s="4">
        <f t="shared" ref="D53" si="125">C53-C52</f>
        <v>6306000</v>
      </c>
      <c r="E53" s="5">
        <f t="shared" ref="E53" si="126">((C53/C52)-1)*100</f>
        <v>2.8789919419270893</v>
      </c>
      <c r="F53" s="4">
        <f t="shared" ref="F53" si="127">C53-C49</f>
        <v>1363000</v>
      </c>
      <c r="G53" s="10">
        <f t="shared" ref="G53" si="128">((C53/C49)-1)*100</f>
        <v>0.60854191036618932</v>
      </c>
    </row>
    <row r="54" spans="1:7" x14ac:dyDescent="0.25">
      <c r="A54" s="1"/>
      <c r="B54" s="2" t="s">
        <v>9</v>
      </c>
      <c r="C54" s="3">
        <v>232024000</v>
      </c>
      <c r="D54" s="4">
        <f t="shared" ref="D54" si="129">C54-C53</f>
        <v>6683000</v>
      </c>
      <c r="E54" s="5">
        <f t="shared" ref="E54" si="130">((C54/C53)-1)*100</f>
        <v>2.9657274974372205</v>
      </c>
      <c r="F54" s="4">
        <f t="shared" ref="F54" si="131">C54-C50</f>
        <v>4788000</v>
      </c>
      <c r="G54" s="10">
        <f t="shared" ref="G54" si="132">((C54/C50)-1)*100</f>
        <v>2.1070605009769539</v>
      </c>
    </row>
    <row r="55" spans="1:7" x14ac:dyDescent="0.25">
      <c r="A55" s="1" t="s">
        <v>17</v>
      </c>
      <c r="B55" s="2" t="s">
        <v>11</v>
      </c>
      <c r="C55" s="3">
        <v>232868000</v>
      </c>
      <c r="D55" s="4">
        <f t="shared" ref="D55" si="133">C55-C54</f>
        <v>844000</v>
      </c>
      <c r="E55" s="5">
        <f t="shared" ref="E55" si="134">((C55/C54)-1)*100</f>
        <v>0.36375547357170301</v>
      </c>
      <c r="F55" s="4">
        <f t="shared" ref="F55" si="135">C55-C51</f>
        <v>5447000</v>
      </c>
      <c r="G55" s="10">
        <f t="shared" ref="G55" si="136">((C55/C51)-1)*100</f>
        <v>2.3951174253916685</v>
      </c>
    </row>
    <row r="56" spans="1:7" x14ac:dyDescent="0.25">
      <c r="A56" s="1"/>
      <c r="B56" s="2" t="s">
        <v>7</v>
      </c>
      <c r="C56" s="3">
        <v>238168000</v>
      </c>
      <c r="D56" s="4">
        <f t="shared" ref="D56" si="137">C56-C55</f>
        <v>5300000</v>
      </c>
      <c r="E56" s="5">
        <f t="shared" ref="E56" si="138">((C56/C55)-1)*100</f>
        <v>2.2759675009017988</v>
      </c>
      <c r="F56" s="4">
        <f t="shared" ref="F56" si="139">C56-C52</f>
        <v>19133000</v>
      </c>
      <c r="G56" s="10">
        <f t="shared" ref="G56" si="140">((C56/C52)-1)*100</f>
        <v>8.735133654438787</v>
      </c>
    </row>
    <row r="57" spans="1:7" x14ac:dyDescent="0.25">
      <c r="A57" s="1"/>
      <c r="B57" s="2" t="s">
        <v>8</v>
      </c>
      <c r="C57" s="3">
        <v>254609000</v>
      </c>
      <c r="D57" s="4">
        <f t="shared" ref="D57" si="141">C57-C56</f>
        <v>16441000</v>
      </c>
      <c r="E57" s="5">
        <f t="shared" ref="E57" si="142">((C57/C56)-1)*100</f>
        <v>6.9031104094588791</v>
      </c>
      <c r="F57" s="4">
        <f t="shared" ref="F57" si="143">C57-C53</f>
        <v>29268000</v>
      </c>
      <c r="G57" s="10">
        <f t="shared" ref="G57" si="144">((C57/C53)-1)*100</f>
        <v>12.98831548630741</v>
      </c>
    </row>
    <row r="58" spans="1:7" x14ac:dyDescent="0.25">
      <c r="A58" s="1"/>
      <c r="B58" s="2" t="s">
        <v>9</v>
      </c>
      <c r="C58" s="3">
        <v>257469000</v>
      </c>
      <c r="D58" s="4">
        <f t="shared" ref="D58" si="145">C58-C57</f>
        <v>2860000</v>
      </c>
      <c r="E58" s="5">
        <f t="shared" ref="E58" si="146">((C58/C57)-1)*100</f>
        <v>1.1232910069950419</v>
      </c>
      <c r="F58" s="4">
        <f t="shared" ref="F58" si="147">C58-C54</f>
        <v>25445000</v>
      </c>
      <c r="G58" s="10">
        <f t="shared" ref="G58" si="148">((C58/C54)-1)*100</f>
        <v>10.966537944350584</v>
      </c>
    </row>
    <row r="59" spans="1:7" x14ac:dyDescent="0.25">
      <c r="A59" s="1" t="s">
        <v>25</v>
      </c>
      <c r="B59" s="2" t="s">
        <v>11</v>
      </c>
      <c r="C59" s="3">
        <v>249183000</v>
      </c>
      <c r="D59" s="4">
        <f t="shared" ref="D59" si="149">C59-C58</f>
        <v>-8286000</v>
      </c>
      <c r="E59" s="5">
        <f t="shared" ref="E59" si="150">((C59/C58)-1)*100</f>
        <v>-3.2182515176584325</v>
      </c>
      <c r="F59" s="4">
        <f t="shared" ref="F59" si="151">C59-C55</f>
        <v>16315000</v>
      </c>
      <c r="G59" s="10">
        <f t="shared" ref="G59" si="152">((C59/C55)-1)*100</f>
        <v>7.006115052304307</v>
      </c>
    </row>
    <row r="60" spans="1:7" x14ac:dyDescent="0.25">
      <c r="A60" s="1"/>
      <c r="B60" s="2" t="s">
        <v>7</v>
      </c>
      <c r="C60" s="3">
        <v>250954000</v>
      </c>
      <c r="D60" s="4">
        <f t="shared" ref="D60" si="153">C60-C59</f>
        <v>1771000</v>
      </c>
      <c r="E60" s="5">
        <f t="shared" ref="E60" si="154">((C60/C59)-1)*100</f>
        <v>0.71072264159273146</v>
      </c>
      <c r="F60" s="4">
        <f t="shared" ref="F60" si="155">C60-C56</f>
        <v>12786000</v>
      </c>
      <c r="G60" s="10">
        <f t="shared" ref="G60" si="156">((C60/C56)-1)*100</f>
        <v>5.3684793926976004</v>
      </c>
    </row>
    <row r="61" spans="1:7" x14ac:dyDescent="0.25">
      <c r="A61" s="1"/>
      <c r="B61" s="2" t="s">
        <v>8</v>
      </c>
      <c r="C61" s="3">
        <v>254680000</v>
      </c>
      <c r="D61" s="4">
        <f t="shared" ref="D61" si="157">C61-C60</f>
        <v>3726000</v>
      </c>
      <c r="E61" s="5">
        <f t="shared" ref="E61" si="158">((C61/C60)-1)*100</f>
        <v>1.4847342540864172</v>
      </c>
      <c r="F61" s="4">
        <f t="shared" ref="F61" si="159">C61-C57</f>
        <v>71000</v>
      </c>
      <c r="G61" s="10">
        <f t="shared" ref="G61" si="160">((C61/C57)-1)*100</f>
        <v>2.7885895628187995E-2</v>
      </c>
    </row>
    <row r="62" spans="1:7" x14ac:dyDescent="0.25">
      <c r="A62" s="1"/>
      <c r="B62" s="2" t="s">
        <v>9</v>
      </c>
      <c r="C62" s="3">
        <v>267112000</v>
      </c>
      <c r="D62" s="4">
        <f t="shared" ref="D62" si="161">C62-C61</f>
        <v>12432000</v>
      </c>
      <c r="E62" s="5">
        <f t="shared" ref="E62" si="162">((C62/C61)-1)*100</f>
        <v>4.8814198209517823</v>
      </c>
      <c r="F62" s="4">
        <f t="shared" ref="F62" si="163">C62-C58</f>
        <v>9643000</v>
      </c>
      <c r="G62" s="10">
        <f t="shared" ref="G62" si="164">((C62/C58)-1)*100</f>
        <v>3.7453052600507242</v>
      </c>
    </row>
    <row r="63" spans="1:7" x14ac:dyDescent="0.25">
      <c r="A63" s="1" t="s">
        <v>26</v>
      </c>
      <c r="B63" s="2" t="s">
        <v>11</v>
      </c>
      <c r="C63" s="3">
        <v>264155000</v>
      </c>
      <c r="D63" s="4">
        <f t="shared" ref="D63" si="165">C63-C62</f>
        <v>-2957000</v>
      </c>
      <c r="E63" s="5">
        <f t="shared" ref="E63" si="166">((C63/C62)-1)*100</f>
        <v>-1.1070262661355579</v>
      </c>
      <c r="F63" s="4">
        <f t="shared" ref="F63" si="167">C63-C59</f>
        <v>14972000</v>
      </c>
      <c r="G63" s="10">
        <f t="shared" ref="G63" si="168">((C63/C59)-1)*100</f>
        <v>6.0084355674343781</v>
      </c>
    </row>
    <row r="64" spans="1:7" x14ac:dyDescent="0.25">
      <c r="A64" s="1"/>
      <c r="B64" s="2" t="s">
        <v>7</v>
      </c>
      <c r="C64" s="3">
        <v>273887000</v>
      </c>
      <c r="D64" s="4">
        <f t="shared" ref="D64" si="169">C64-C63</f>
        <v>9732000</v>
      </c>
      <c r="E64" s="5">
        <f t="shared" ref="E64" si="170">((C64/C63)-1)*100</f>
        <v>3.6842005640627562</v>
      </c>
      <c r="F64" s="4">
        <f t="shared" ref="F64" si="171">C64-C60</f>
        <v>22933000</v>
      </c>
      <c r="G64" s="10">
        <f t="shared" ref="G64" si="172">((C64/C60)-1)*100</f>
        <v>9.1383281398184515</v>
      </c>
    </row>
    <row r="65" spans="1:7" x14ac:dyDescent="0.25">
      <c r="A65" s="1"/>
      <c r="B65" s="2" t="s">
        <v>8</v>
      </c>
      <c r="C65" s="3">
        <v>280225000</v>
      </c>
      <c r="D65" s="4">
        <f t="shared" ref="D65" si="173">C65-C64</f>
        <v>6338000</v>
      </c>
      <c r="E65" s="5">
        <f t="shared" ref="E65" si="174">((C65/C64)-1)*100</f>
        <v>2.3140930383698466</v>
      </c>
      <c r="F65" s="4">
        <f t="shared" ref="F65" si="175">C65-C61</f>
        <v>25545000</v>
      </c>
      <c r="G65" s="10">
        <f t="shared" ref="G65" si="176">((C65/C61)-1)*100</f>
        <v>10.030234019161298</v>
      </c>
    </row>
    <row r="66" spans="1:7" x14ac:dyDescent="0.25">
      <c r="A66" s="1"/>
      <c r="B66" s="2" t="s">
        <v>9</v>
      </c>
      <c r="C66" s="3">
        <v>277362000</v>
      </c>
      <c r="D66" s="4">
        <f t="shared" ref="D66" si="177">C66-C65</f>
        <v>-2863000</v>
      </c>
      <c r="E66" s="5">
        <f t="shared" ref="E66" si="178">((C66/C65)-1)*100</f>
        <v>-1.0216790079400462</v>
      </c>
      <c r="F66" s="4">
        <f t="shared" ref="F66" si="179">C66-C62</f>
        <v>10250000</v>
      </c>
      <c r="G66" s="10">
        <f t="shared" ref="G66" si="180">((C66/C62)-1)*100</f>
        <v>3.8373416394620996</v>
      </c>
    </row>
    <row r="67" spans="1:7" x14ac:dyDescent="0.25">
      <c r="A67" s="1" t="s">
        <v>28</v>
      </c>
      <c r="B67" s="2" t="s">
        <v>11</v>
      </c>
      <c r="C67" s="3">
        <v>276106000</v>
      </c>
      <c r="D67" s="4">
        <f t="shared" ref="D67" si="181">C67-C66</f>
        <v>-1256000</v>
      </c>
      <c r="E67" s="5">
        <f t="shared" ref="E67" si="182">((C67/C66)-1)*100</f>
        <v>-0.45283780763045733</v>
      </c>
      <c r="F67" s="4">
        <f t="shared" ref="F67" si="183">C67-C63</f>
        <v>11951000</v>
      </c>
      <c r="G67" s="10">
        <f t="shared" ref="G67" si="184">((C67/C63)-1)*100</f>
        <v>4.5242376634930359</v>
      </c>
    </row>
    <row r="68" spans="1:7" x14ac:dyDescent="0.25">
      <c r="A68" s="1"/>
      <c r="B68" s="2" t="s">
        <v>7</v>
      </c>
      <c r="C68" s="3">
        <v>286824000</v>
      </c>
      <c r="D68" s="4">
        <f t="shared" ref="D68" si="185">C68-C67</f>
        <v>10718000</v>
      </c>
      <c r="E68" s="5">
        <f t="shared" ref="E68" si="186">((C68/C67)-1)*100</f>
        <v>3.8818424807863572</v>
      </c>
      <c r="F68" s="4">
        <f t="shared" ref="F68" si="187">C68-C64</f>
        <v>12937000</v>
      </c>
      <c r="G68" s="10">
        <f t="shared" ref="G68" si="188">((C68/C64)-1)*100</f>
        <v>4.7234808515920879</v>
      </c>
    </row>
    <row r="69" spans="1:7" x14ac:dyDescent="0.25">
      <c r="A69" s="1"/>
      <c r="B69" s="2" t="s">
        <v>8</v>
      </c>
      <c r="C69" s="3">
        <v>287007000</v>
      </c>
      <c r="D69" s="4">
        <f t="shared" ref="D69" si="189">C69-C68</f>
        <v>183000</v>
      </c>
      <c r="E69" s="5">
        <f t="shared" ref="E69" si="190">((C69/C68)-1)*100</f>
        <v>6.3802192285167258E-2</v>
      </c>
      <c r="F69" s="4">
        <f t="shared" ref="F69" si="191">C69-C65</f>
        <v>6782000</v>
      </c>
      <c r="G69" s="10">
        <f t="shared" ref="G69" si="192">((C69/C65)-1)*100</f>
        <v>2.4201980551342706</v>
      </c>
    </row>
    <row r="70" spans="1:7" x14ac:dyDescent="0.25">
      <c r="A70" s="1"/>
      <c r="B70" s="2" t="s">
        <v>9</v>
      </c>
      <c r="C70" s="3">
        <v>290018000</v>
      </c>
      <c r="D70" s="4">
        <f t="shared" ref="D70" si="193">C70-C69</f>
        <v>3011000</v>
      </c>
      <c r="E70" s="5">
        <f t="shared" ref="E70" si="194">((C70/C69)-1)*100</f>
        <v>1.0491033319744769</v>
      </c>
      <c r="F70" s="4">
        <f t="shared" ref="F70" si="195">C70-C66</f>
        <v>12656000</v>
      </c>
      <c r="G70" s="10">
        <f t="shared" ref="G70" si="196">((C70/C66)-1)*100</f>
        <v>4.5629898832572513</v>
      </c>
    </row>
    <row r="71" spans="1:7" x14ac:dyDescent="0.25">
      <c r="A71" s="1" t="s">
        <v>29</v>
      </c>
      <c r="B71" s="2" t="s">
        <v>11</v>
      </c>
      <c r="C71" s="3">
        <v>287284000</v>
      </c>
      <c r="D71" s="4">
        <f t="shared" ref="D71" si="197">C71-C70</f>
        <v>-2734000</v>
      </c>
      <c r="E71" s="5">
        <f t="shared" ref="E71" si="198">((C71/C70)-1)*100</f>
        <v>-0.94270010826914552</v>
      </c>
      <c r="F71" s="4">
        <f t="shared" ref="F71" si="199">C71-C67</f>
        <v>11178000</v>
      </c>
      <c r="G71" s="10">
        <f t="shared" ref="G71" si="200">((C71/C67)-1)*100</f>
        <v>4.0484451623651774</v>
      </c>
    </row>
    <row r="72" spans="1:7" x14ac:dyDescent="0.25">
      <c r="A72" s="1"/>
      <c r="B72" s="2" t="s">
        <v>7</v>
      </c>
      <c r="C72" s="3">
        <v>296278000</v>
      </c>
      <c r="D72" s="4">
        <f t="shared" ref="D72" si="201">C72-C71</f>
        <v>8994000</v>
      </c>
      <c r="E72" s="5">
        <f t="shared" ref="E72" si="202">((C72/C71)-1)*100</f>
        <v>3.1306999345595221</v>
      </c>
      <c r="F72" s="4">
        <f t="shared" ref="F72" si="203">C72-C68</f>
        <v>9454000</v>
      </c>
      <c r="G72" s="10">
        <f t="shared" ref="G72" si="204">((C72/C68)-1)*100</f>
        <v>3.2960979555406889</v>
      </c>
    </row>
    <row r="73" spans="1:7" x14ac:dyDescent="0.25">
      <c r="A73" s="1"/>
      <c r="B73" s="2" t="s">
        <v>8</v>
      </c>
      <c r="C73" s="3">
        <v>299169000</v>
      </c>
      <c r="D73" s="4">
        <f t="shared" ref="D73" si="205">C73-C72</f>
        <v>2891000</v>
      </c>
      <c r="E73" s="5">
        <f t="shared" ref="E73" si="206">((C73/C72)-1)*100</f>
        <v>0.97577275396756313</v>
      </c>
      <c r="F73" s="4">
        <f t="shared" ref="F73" si="207">C73-C69</f>
        <v>12162000</v>
      </c>
      <c r="G73" s="10">
        <f t="shared" ref="G73" si="208">((C73/C69)-1)*100</f>
        <v>4.2375273076963316</v>
      </c>
    </row>
    <row r="74" spans="1:7" x14ac:dyDescent="0.25">
      <c r="A74" s="1"/>
      <c r="B74" s="2" t="s">
        <v>9</v>
      </c>
      <c r="C74" s="3">
        <v>305102000</v>
      </c>
      <c r="D74" s="4">
        <f t="shared" ref="D74" si="209">C74-C73</f>
        <v>5933000</v>
      </c>
      <c r="E74" s="5">
        <f t="shared" ref="E74" si="210">((C74/C73)-1)*100</f>
        <v>1.983160019921848</v>
      </c>
      <c r="F74" s="4">
        <f t="shared" ref="F74" si="211">C74-C70</f>
        <v>15084000</v>
      </c>
      <c r="G74" s="10">
        <f t="shared" ref="G74" si="212">((C74/C70)-1)*100</f>
        <v>5.2010564861491249</v>
      </c>
    </row>
    <row r="75" spans="1:7" x14ac:dyDescent="0.25">
      <c r="A75" s="1" t="s">
        <v>30</v>
      </c>
      <c r="B75" s="2" t="s">
        <v>31</v>
      </c>
      <c r="C75" s="3">
        <v>304396000</v>
      </c>
      <c r="D75" s="4">
        <f t="shared" ref="D75" si="213">C75-C74</f>
        <v>-706000</v>
      </c>
      <c r="E75" s="5">
        <f t="shared" ref="E75" si="214">((C75/C74)-1)*100</f>
        <v>-0.23139802426729306</v>
      </c>
      <c r="F75" s="4">
        <f t="shared" ref="F75" si="215">C75-C71</f>
        <v>17112000</v>
      </c>
      <c r="G75" s="10">
        <f t="shared" ref="G75" si="216">((C75/C71)-1)*100</f>
        <v>5.9564751256596216</v>
      </c>
    </row>
    <row r="76" spans="1:7" x14ac:dyDescent="0.25">
      <c r="A76" s="1"/>
      <c r="B76" s="2" t="s">
        <v>7</v>
      </c>
      <c r="C76" s="3">
        <v>313511000</v>
      </c>
      <c r="D76" s="4">
        <f t="shared" ref="D76" si="217">C76-C75</f>
        <v>9115000</v>
      </c>
      <c r="E76" s="5">
        <f t="shared" ref="E76" si="218">((C76/C75)-1)*100</f>
        <v>2.9944545920445709</v>
      </c>
      <c r="F76" s="4">
        <f t="shared" ref="F76" si="219">C76-C72</f>
        <v>17233000</v>
      </c>
      <c r="G76" s="10">
        <f t="shared" ref="G76" si="220">((C76/C72)-1)*100</f>
        <v>5.8164966686692798</v>
      </c>
    </row>
    <row r="77" spans="1:7" ht="15.75" thickBot="1" x14ac:dyDescent="0.3">
      <c r="A77" s="6"/>
      <c r="B77" s="7"/>
      <c r="C77" s="6"/>
      <c r="D77" s="8"/>
      <c r="E77" s="11"/>
      <c r="F77" s="8"/>
      <c r="G77" s="12"/>
    </row>
    <row r="80" spans="1:7" ht="15.75" thickBot="1" x14ac:dyDescent="0.3"/>
    <row r="81" spans="1:7" ht="34.5" thickBot="1" x14ac:dyDescent="0.3">
      <c r="A81" s="29" t="s">
        <v>0</v>
      </c>
      <c r="B81" s="31" t="s">
        <v>1</v>
      </c>
      <c r="C81" s="33" t="s">
        <v>18</v>
      </c>
      <c r="D81" s="14" t="str">
        <f>TotalEarnings!D81</f>
        <v>Change in bonus payments</v>
      </c>
      <c r="E81" s="14" t="str">
        <f>TotalEarnings!E81</f>
        <v>% change in bonus payments</v>
      </c>
      <c r="F81" s="14" t="str">
        <f>TotalEarnings!F81</f>
        <v>Change in bonus payments</v>
      </c>
      <c r="G81" s="14" t="str">
        <f>TotalEarnings!G81</f>
        <v>% change in bonus payments</v>
      </c>
    </row>
    <row r="82" spans="1:7" ht="15.75" thickBot="1" x14ac:dyDescent="0.3">
      <c r="A82" s="30"/>
      <c r="B82" s="32"/>
      <c r="C82" s="34"/>
      <c r="D82" s="35" t="s">
        <v>5</v>
      </c>
      <c r="E82" s="36"/>
      <c r="F82" s="37" t="s">
        <v>6</v>
      </c>
      <c r="G82" s="38"/>
    </row>
    <row r="83" spans="1:7" x14ac:dyDescent="0.25">
      <c r="A83" s="1" t="s">
        <v>10</v>
      </c>
      <c r="B83" s="2" t="s">
        <v>7</v>
      </c>
      <c r="C83" s="3">
        <v>9982000</v>
      </c>
      <c r="D83" s="18" t="s">
        <v>20</v>
      </c>
      <c r="E83" s="20" t="s">
        <v>20</v>
      </c>
      <c r="F83" s="18" t="s">
        <v>20</v>
      </c>
      <c r="G83" s="20" t="s">
        <v>20</v>
      </c>
    </row>
    <row r="84" spans="1:7" x14ac:dyDescent="0.25">
      <c r="A84" s="1"/>
      <c r="B84" s="2" t="s">
        <v>8</v>
      </c>
      <c r="C84" s="3">
        <v>11422000</v>
      </c>
      <c r="D84" s="4">
        <f t="shared" ref="D84:D85" si="221">C84-C83</f>
        <v>1440000</v>
      </c>
      <c r="E84" s="5">
        <f t="shared" ref="E84:E85" si="222">((C84/C83)-1)*100</f>
        <v>14.425966740132235</v>
      </c>
      <c r="F84" s="18" t="s">
        <v>20</v>
      </c>
      <c r="G84" s="20" t="s">
        <v>20</v>
      </c>
    </row>
    <row r="85" spans="1:7" x14ac:dyDescent="0.25">
      <c r="A85" s="1"/>
      <c r="B85" s="2" t="s">
        <v>9</v>
      </c>
      <c r="C85" s="3">
        <v>18469000</v>
      </c>
      <c r="D85" s="4">
        <f t="shared" si="221"/>
        <v>7047000</v>
      </c>
      <c r="E85" s="5">
        <f t="shared" si="222"/>
        <v>61.696725617229895</v>
      </c>
      <c r="F85" s="18" t="s">
        <v>20</v>
      </c>
      <c r="G85" s="20" t="s">
        <v>20</v>
      </c>
    </row>
    <row r="86" spans="1:7" x14ac:dyDescent="0.25">
      <c r="A86" s="1" t="s">
        <v>15</v>
      </c>
      <c r="B86" s="2" t="s">
        <v>11</v>
      </c>
      <c r="C86" s="3">
        <v>10199000</v>
      </c>
      <c r="D86" s="4">
        <f t="shared" ref="D86" si="223">C86-C85</f>
        <v>-8270000</v>
      </c>
      <c r="E86" s="5">
        <f t="shared" ref="E86" si="224">((C86/C85)-1)*100</f>
        <v>-44.777735665168663</v>
      </c>
      <c r="F86" s="18" t="s">
        <v>20</v>
      </c>
      <c r="G86" s="20" t="s">
        <v>20</v>
      </c>
    </row>
    <row r="87" spans="1:7" x14ac:dyDescent="0.25">
      <c r="A87" s="1"/>
      <c r="B87" s="2" t="s">
        <v>7</v>
      </c>
      <c r="C87" s="3">
        <v>10251000</v>
      </c>
      <c r="D87" s="4">
        <f t="shared" ref="D87" si="225">C87-C86</f>
        <v>52000</v>
      </c>
      <c r="E87" s="5">
        <f t="shared" ref="E87" si="226">((C87/C86)-1)*100</f>
        <v>0.50985390724580526</v>
      </c>
      <c r="F87" s="4">
        <f t="shared" ref="F87" si="227">C87-C83</f>
        <v>269000</v>
      </c>
      <c r="G87" s="10">
        <f t="shared" ref="G87" si="228">((C87/C83)-1)*100</f>
        <v>2.6948507313163672</v>
      </c>
    </row>
    <row r="88" spans="1:7" x14ac:dyDescent="0.25">
      <c r="A88" s="1"/>
      <c r="B88" s="2" t="s">
        <v>8</v>
      </c>
      <c r="C88" s="3">
        <v>11059000</v>
      </c>
      <c r="D88" s="4">
        <f t="shared" ref="D88" si="229">C88-C87</f>
        <v>808000</v>
      </c>
      <c r="E88" s="5">
        <f t="shared" ref="E88" si="230">((C88/C87)-1)*100</f>
        <v>7.8821578382596735</v>
      </c>
      <c r="F88" s="4">
        <f t="shared" ref="F88" si="231">C88-C84</f>
        <v>-363000</v>
      </c>
      <c r="G88" s="10">
        <f t="shared" ref="G88" si="232">((C88/C84)-1)*100</f>
        <v>-3.1780773945018437</v>
      </c>
    </row>
    <row r="89" spans="1:7" x14ac:dyDescent="0.25">
      <c r="A89" s="1"/>
      <c r="B89" s="2" t="s">
        <v>9</v>
      </c>
      <c r="C89" s="3">
        <v>20889000</v>
      </c>
      <c r="D89" s="4">
        <f t="shared" ref="D89" si="233">C89-C88</f>
        <v>9830000</v>
      </c>
      <c r="E89" s="5">
        <f t="shared" ref="E89" si="234">((C89/C88)-1)*100</f>
        <v>88.886879464689386</v>
      </c>
      <c r="F89" s="4">
        <f t="shared" ref="F89" si="235">C89-C85</f>
        <v>2420000</v>
      </c>
      <c r="G89" s="10">
        <f t="shared" ref="G89" si="236">((C89/C85)-1)*100</f>
        <v>13.103037522334727</v>
      </c>
    </row>
    <row r="90" spans="1:7" x14ac:dyDescent="0.25">
      <c r="A90" s="1" t="s">
        <v>16</v>
      </c>
      <c r="B90" s="2" t="s">
        <v>11</v>
      </c>
      <c r="C90" s="3">
        <v>10577000</v>
      </c>
      <c r="D90" s="4">
        <f t="shared" ref="D90" si="237">C90-C89</f>
        <v>-10312000</v>
      </c>
      <c r="E90" s="5">
        <f t="shared" ref="E90" si="238">((C90/C89)-1)*100</f>
        <v>-49.365694863325196</v>
      </c>
      <c r="F90" s="4">
        <f t="shared" ref="F90" si="239">C90-C86</f>
        <v>378000</v>
      </c>
      <c r="G90" s="10">
        <f t="shared" ref="G90" si="240">((C90/C86)-1)*100</f>
        <v>3.7062457103637536</v>
      </c>
    </row>
    <row r="91" spans="1:7" x14ac:dyDescent="0.25">
      <c r="A91" s="1"/>
      <c r="B91" s="2" t="s">
        <v>7</v>
      </c>
      <c r="C91" s="3">
        <v>10319000</v>
      </c>
      <c r="D91" s="4">
        <f t="shared" ref="D91" si="241">C91-C90</f>
        <v>-258000</v>
      </c>
      <c r="E91" s="5">
        <f t="shared" ref="E91" si="242">((C91/C90)-1)*100</f>
        <v>-2.4392549872364611</v>
      </c>
      <c r="F91" s="4">
        <f t="shared" ref="F91" si="243">C91-C87</f>
        <v>68000</v>
      </c>
      <c r="G91" s="10">
        <f t="shared" ref="G91" si="244">((C91/C87)-1)*100</f>
        <v>0.66334991708125735</v>
      </c>
    </row>
    <row r="92" spans="1:7" x14ac:dyDescent="0.25">
      <c r="A92" s="1"/>
      <c r="B92" s="2" t="s">
        <v>8</v>
      </c>
      <c r="C92" s="3">
        <v>10455000</v>
      </c>
      <c r="D92" s="4">
        <f t="shared" ref="D92" si="245">C92-C91</f>
        <v>136000</v>
      </c>
      <c r="E92" s="5">
        <f t="shared" ref="E92" si="246">((C92/C91)-1)*100</f>
        <v>1.3179571663920919</v>
      </c>
      <c r="F92" s="4">
        <f t="shared" ref="F92" si="247">C92-C88</f>
        <v>-604000</v>
      </c>
      <c r="G92" s="10">
        <f t="shared" ref="G92" si="248">((C92/C88)-1)*100</f>
        <v>-5.4616149742291338</v>
      </c>
    </row>
    <row r="93" spans="1:7" x14ac:dyDescent="0.25">
      <c r="A93" s="1"/>
      <c r="B93" s="2" t="s">
        <v>9</v>
      </c>
      <c r="C93" s="3">
        <v>17663000</v>
      </c>
      <c r="D93" s="4">
        <f t="shared" ref="D93" si="249">C93-C92</f>
        <v>7208000</v>
      </c>
      <c r="E93" s="5">
        <f t="shared" ref="E93" si="250">((C93/C92)-1)*100</f>
        <v>68.943089430894304</v>
      </c>
      <c r="F93" s="4">
        <f t="shared" ref="F93" si="251">C93-C89</f>
        <v>-3226000</v>
      </c>
      <c r="G93" s="10">
        <f t="shared" ref="G93" si="252">((C93/C89)-1)*100</f>
        <v>-15.443534874814491</v>
      </c>
    </row>
    <row r="94" spans="1:7" x14ac:dyDescent="0.25">
      <c r="A94" s="1" t="s">
        <v>17</v>
      </c>
      <c r="B94" s="2" t="s">
        <v>11</v>
      </c>
      <c r="C94" s="3">
        <v>11446000</v>
      </c>
      <c r="D94" s="4">
        <f t="shared" ref="D94" si="253">C94-C93</f>
        <v>-6217000</v>
      </c>
      <c r="E94" s="5">
        <f t="shared" ref="E94" si="254">((C94/C93)-1)*100</f>
        <v>-35.197871256298477</v>
      </c>
      <c r="F94" s="4">
        <f t="shared" ref="F94" si="255">C94-C90</f>
        <v>869000</v>
      </c>
      <c r="G94" s="10">
        <f t="shared" ref="G94" si="256">((C94/C90)-1)*100</f>
        <v>8.2159402477072874</v>
      </c>
    </row>
    <row r="95" spans="1:7" x14ac:dyDescent="0.25">
      <c r="A95" s="1"/>
      <c r="B95" s="2" t="s">
        <v>7</v>
      </c>
      <c r="C95" s="3">
        <v>11938000</v>
      </c>
      <c r="D95" s="4">
        <f t="shared" ref="D95" si="257">C95-C94</f>
        <v>492000</v>
      </c>
      <c r="E95" s="5">
        <f t="shared" ref="E95" si="258">((C95/C94)-1)*100</f>
        <v>4.2984448715708501</v>
      </c>
      <c r="F95" s="4">
        <f t="shared" ref="F95" si="259">C95-C91</f>
        <v>1619000</v>
      </c>
      <c r="G95" s="10">
        <f t="shared" ref="G95" si="260">((C95/C91)-1)*100</f>
        <v>15.689504796976461</v>
      </c>
    </row>
    <row r="96" spans="1:7" x14ac:dyDescent="0.25">
      <c r="A96" s="1"/>
      <c r="B96" s="2" t="s">
        <v>8</v>
      </c>
      <c r="C96" s="3">
        <v>11644000</v>
      </c>
      <c r="D96" s="4">
        <f t="shared" ref="D96" si="261">C96-C95</f>
        <v>-294000</v>
      </c>
      <c r="E96" s="5">
        <f t="shared" ref="E96" si="262">((C96/C95)-1)*100</f>
        <v>-2.4627240743843148</v>
      </c>
      <c r="F96" s="4">
        <f t="shared" ref="F96" si="263">C96-C92</f>
        <v>1189000</v>
      </c>
      <c r="G96" s="10">
        <f t="shared" ref="G96" si="264">((C96/C92)-1)*100</f>
        <v>11.372549019607847</v>
      </c>
    </row>
    <row r="97" spans="1:7" x14ac:dyDescent="0.25">
      <c r="A97" s="1"/>
      <c r="B97" s="2" t="s">
        <v>9</v>
      </c>
      <c r="C97" s="3">
        <v>20578000</v>
      </c>
      <c r="D97" s="4">
        <f t="shared" ref="D97" si="265">C97-C96</f>
        <v>8934000</v>
      </c>
      <c r="E97" s="5">
        <f t="shared" ref="E97" si="266">((C97/C96)-1)*100</f>
        <v>76.726210924081073</v>
      </c>
      <c r="F97" s="4">
        <f t="shared" ref="F97" si="267">C97-C93</f>
        <v>2915000</v>
      </c>
      <c r="G97" s="10">
        <f t="shared" ref="G97" si="268">((C97/C93)-1)*100</f>
        <v>16.503425239200588</v>
      </c>
    </row>
    <row r="98" spans="1:7" x14ac:dyDescent="0.25">
      <c r="A98" s="1" t="s">
        <v>25</v>
      </c>
      <c r="B98" s="2" t="s">
        <v>11</v>
      </c>
      <c r="C98" s="3">
        <v>12025000</v>
      </c>
      <c r="D98" s="4">
        <f t="shared" ref="D98" si="269">C98-C97</f>
        <v>-8553000</v>
      </c>
      <c r="E98" s="5">
        <f t="shared" ref="E98" si="270">((C98/C97)-1)*100</f>
        <v>-41.563806006414616</v>
      </c>
      <c r="F98" s="4">
        <f t="shared" ref="F98" si="271">C98-C94</f>
        <v>579000</v>
      </c>
      <c r="G98" s="10">
        <f t="shared" ref="G98" si="272">((C98/C94)-1)*100</f>
        <v>5.0585357330071634</v>
      </c>
    </row>
    <row r="99" spans="1:7" x14ac:dyDescent="0.25">
      <c r="A99" s="1"/>
      <c r="B99" s="2" t="s">
        <v>7</v>
      </c>
      <c r="C99" s="3">
        <v>14496000</v>
      </c>
      <c r="D99" s="4">
        <f t="shared" ref="D99" si="273">C99-C98</f>
        <v>2471000</v>
      </c>
      <c r="E99" s="5">
        <f t="shared" ref="E99" si="274">((C99/C98)-1)*100</f>
        <v>20.548856548856541</v>
      </c>
      <c r="F99" s="4">
        <f t="shared" ref="F99" si="275">C99-C95</f>
        <v>2558000</v>
      </c>
      <c r="G99" s="10">
        <f t="shared" ref="G99" si="276">((C99/C95)-1)*100</f>
        <v>21.427374769643158</v>
      </c>
    </row>
    <row r="100" spans="1:7" x14ac:dyDescent="0.25">
      <c r="A100" s="1"/>
      <c r="B100" s="2" t="s">
        <v>8</v>
      </c>
      <c r="C100" s="3">
        <v>12582000</v>
      </c>
      <c r="D100" s="4">
        <f t="shared" ref="D100" si="277">C100-C99</f>
        <v>-1914000</v>
      </c>
      <c r="E100" s="5">
        <f t="shared" ref="E100" si="278">((C100/C99)-1)*100</f>
        <v>-13.203642384105962</v>
      </c>
      <c r="F100" s="4">
        <f t="shared" ref="F100" si="279">C100-C96</f>
        <v>938000</v>
      </c>
      <c r="G100" s="10">
        <f t="shared" ref="G100" si="280">((C100/C96)-1)*100</f>
        <v>8.0556509790449926</v>
      </c>
    </row>
    <row r="101" spans="1:7" x14ac:dyDescent="0.25">
      <c r="A101" s="1"/>
      <c r="B101" s="2" t="s">
        <v>9</v>
      </c>
      <c r="C101" s="3">
        <v>22357000</v>
      </c>
      <c r="D101" s="4">
        <f t="shared" ref="D101" si="281">C101-C100</f>
        <v>9775000</v>
      </c>
      <c r="E101" s="5">
        <f t="shared" ref="E101" si="282">((C101/C100)-1)*100</f>
        <v>77.6903512955015</v>
      </c>
      <c r="F101" s="4">
        <f t="shared" ref="F101" si="283">C101-C97</f>
        <v>1779000</v>
      </c>
      <c r="G101" s="10">
        <f t="shared" ref="G101" si="284">((C101/C97)-1)*100</f>
        <v>8.6451550199242</v>
      </c>
    </row>
    <row r="102" spans="1:7" x14ac:dyDescent="0.25">
      <c r="A102" s="1" t="s">
        <v>26</v>
      </c>
      <c r="B102" s="2" t="s">
        <v>11</v>
      </c>
      <c r="C102" s="3">
        <v>14041000</v>
      </c>
      <c r="D102" s="4">
        <f t="shared" ref="D102" si="285">C102-C101</f>
        <v>-8316000</v>
      </c>
      <c r="E102" s="5">
        <f t="shared" ref="E102" si="286">((C102/C101)-1)*100</f>
        <v>-37.19640381088697</v>
      </c>
      <c r="F102" s="4">
        <f t="shared" ref="F102" si="287">C102-C98</f>
        <v>2016000</v>
      </c>
      <c r="G102" s="10">
        <f t="shared" ref="G102" si="288">((C102/C98)-1)*100</f>
        <v>16.765072765072773</v>
      </c>
    </row>
    <row r="103" spans="1:7" x14ac:dyDescent="0.25">
      <c r="A103" s="1"/>
      <c r="B103" s="2" t="s">
        <v>7</v>
      </c>
      <c r="C103" s="3">
        <v>13249000</v>
      </c>
      <c r="D103" s="4">
        <f t="shared" ref="D103" si="289">C103-C102</f>
        <v>-792000</v>
      </c>
      <c r="E103" s="5">
        <f t="shared" ref="E103" si="290">((C103/C102)-1)*100</f>
        <v>-5.6406238871875232</v>
      </c>
      <c r="F103" s="4">
        <f t="shared" ref="F103" si="291">C103-C99</f>
        <v>-1247000</v>
      </c>
      <c r="G103" s="10">
        <f t="shared" ref="G103" si="292">((C103/C99)-1)*100</f>
        <v>-8.6023730684326676</v>
      </c>
    </row>
    <row r="104" spans="1:7" x14ac:dyDescent="0.25">
      <c r="A104" s="1"/>
      <c r="B104" s="2" t="s">
        <v>8</v>
      </c>
      <c r="C104" s="3">
        <v>17008000</v>
      </c>
      <c r="D104" s="4">
        <f t="shared" ref="D104" si="293">C104-C103</f>
        <v>3759000</v>
      </c>
      <c r="E104" s="5">
        <f t="shared" ref="E104" si="294">((C104/C103)-1)*100</f>
        <v>28.371952600196249</v>
      </c>
      <c r="F104" s="4">
        <f t="shared" ref="F104" si="295">C104-C100</f>
        <v>4426000</v>
      </c>
      <c r="G104" s="10">
        <f t="shared" ref="G104" si="296">((C104/C100)-1)*100</f>
        <v>35.177237323160071</v>
      </c>
    </row>
    <row r="105" spans="1:7" x14ac:dyDescent="0.25">
      <c r="A105" s="1"/>
      <c r="B105" s="2" t="s">
        <v>9</v>
      </c>
      <c r="C105" s="3">
        <v>25248000</v>
      </c>
      <c r="D105" s="4">
        <f t="shared" ref="D105" si="297">C105-C104</f>
        <v>8240000</v>
      </c>
      <c r="E105" s="5">
        <f t="shared" ref="E105" si="298">((C105/C104)-1)*100</f>
        <v>48.447789275635003</v>
      </c>
      <c r="F105" s="4">
        <f t="shared" ref="F105" si="299">C105-C101</f>
        <v>2891000</v>
      </c>
      <c r="G105" s="10">
        <f t="shared" ref="G105" si="300">((C105/C101)-1)*100</f>
        <v>12.931073042000275</v>
      </c>
    </row>
    <row r="106" spans="1:7" x14ac:dyDescent="0.25">
      <c r="A106" s="1" t="s">
        <v>28</v>
      </c>
      <c r="B106" s="2" t="s">
        <v>11</v>
      </c>
      <c r="C106" s="3">
        <v>14781000</v>
      </c>
      <c r="D106" s="4">
        <f t="shared" ref="D106" si="301">C106-C105</f>
        <v>-10467000</v>
      </c>
      <c r="E106" s="5">
        <f t="shared" ref="E106" si="302">((C106/C105)-1)*100</f>
        <v>-41.456749049429654</v>
      </c>
      <c r="F106" s="4">
        <f t="shared" ref="F106" si="303">C106-C102</f>
        <v>740000</v>
      </c>
      <c r="G106" s="10">
        <f t="shared" ref="G106" si="304">((C106/C102)-1)*100</f>
        <v>5.2702798945944096</v>
      </c>
    </row>
    <row r="107" spans="1:7" x14ac:dyDescent="0.25">
      <c r="A107" s="1"/>
      <c r="B107" s="2" t="s">
        <v>7</v>
      </c>
      <c r="C107" s="3">
        <v>13996000</v>
      </c>
      <c r="D107" s="4">
        <f t="shared" ref="D107" si="305">C107-C106</f>
        <v>-785000</v>
      </c>
      <c r="E107" s="5">
        <f t="shared" ref="E107" si="306">((C107/C106)-1)*100</f>
        <v>-5.3108720654894803</v>
      </c>
      <c r="F107" s="4">
        <f t="shared" ref="F107" si="307">C107-C103</f>
        <v>747000</v>
      </c>
      <c r="G107" s="10">
        <f t="shared" ref="G107" si="308">((C107/C103)-1)*100</f>
        <v>5.6381613706694811</v>
      </c>
    </row>
    <row r="108" spans="1:7" x14ac:dyDescent="0.25">
      <c r="A108" s="1"/>
      <c r="B108" s="2" t="s">
        <v>8</v>
      </c>
      <c r="C108" s="3">
        <v>15882000</v>
      </c>
      <c r="D108" s="4">
        <f t="shared" ref="D108" si="309">C108-C107</f>
        <v>1886000</v>
      </c>
      <c r="E108" s="5">
        <f t="shared" ref="E108" si="310">((C108/C107)-1)*100</f>
        <v>13.475278651043165</v>
      </c>
      <c r="F108" s="4">
        <f t="shared" ref="F108" si="311">C108-C104</f>
        <v>-1126000</v>
      </c>
      <c r="G108" s="10">
        <f t="shared" ref="G108" si="312">((C108/C104)-1)*100</f>
        <v>-6.6204139228598358</v>
      </c>
    </row>
    <row r="109" spans="1:7" x14ac:dyDescent="0.25">
      <c r="A109" s="1"/>
      <c r="B109" s="2" t="s">
        <v>9</v>
      </c>
      <c r="C109" s="3">
        <v>25774000</v>
      </c>
      <c r="D109" s="4">
        <f t="shared" ref="D109" si="313">C109-C108</f>
        <v>9892000</v>
      </c>
      <c r="E109" s="5">
        <f t="shared" ref="E109" si="314">((C109/C108)-1)*100</f>
        <v>62.284347059564297</v>
      </c>
      <c r="F109" s="4">
        <f t="shared" ref="F109" si="315">C109-C105</f>
        <v>526000</v>
      </c>
      <c r="G109" s="10">
        <f t="shared" ref="G109" si="316">((C109/C105)-1)*100</f>
        <v>2.0833333333333259</v>
      </c>
    </row>
    <row r="110" spans="1:7" x14ac:dyDescent="0.25">
      <c r="A110" s="1" t="s">
        <v>29</v>
      </c>
      <c r="B110" s="2" t="s">
        <v>11</v>
      </c>
      <c r="C110" s="3">
        <v>15622000</v>
      </c>
      <c r="D110" s="4">
        <f t="shared" ref="D110" si="317">C110-C109</f>
        <v>-10152000</v>
      </c>
      <c r="E110" s="5">
        <f t="shared" ref="E110" si="318">((C110/C109)-1)*100</f>
        <v>-39.388531077830372</v>
      </c>
      <c r="F110" s="4">
        <f t="shared" ref="F110" si="319">C110-C106</f>
        <v>841000</v>
      </c>
      <c r="G110" s="10">
        <f t="shared" ref="G110" si="320">((C110/C106)-1)*100</f>
        <v>5.6897368243014723</v>
      </c>
    </row>
    <row r="111" spans="1:7" x14ac:dyDescent="0.25">
      <c r="A111" s="1"/>
      <c r="B111" s="2" t="s">
        <v>7</v>
      </c>
      <c r="C111" s="3">
        <v>15018000</v>
      </c>
      <c r="D111" s="4">
        <f t="shared" ref="D111" si="321">C111-C110</f>
        <v>-604000</v>
      </c>
      <c r="E111" s="5">
        <f t="shared" ref="E111" si="322">((C111/C110)-1)*100</f>
        <v>-3.8663423377288453</v>
      </c>
      <c r="F111" s="4">
        <f t="shared" ref="F111" si="323">C111-C107</f>
        <v>1022000</v>
      </c>
      <c r="G111" s="10">
        <f t="shared" ref="G111" si="324">((C111/C107)-1)*100</f>
        <v>7.3020863103743894</v>
      </c>
    </row>
    <row r="112" spans="1:7" x14ac:dyDescent="0.25">
      <c r="A112" s="1"/>
      <c r="B112" s="2" t="s">
        <v>8</v>
      </c>
      <c r="C112" s="3">
        <v>16610000</v>
      </c>
      <c r="D112" s="4">
        <f t="shared" ref="D112" si="325">C112-C111</f>
        <v>1592000</v>
      </c>
      <c r="E112" s="5">
        <f t="shared" ref="E112" si="326">((C112/C111)-1)*100</f>
        <v>10.600612598215475</v>
      </c>
      <c r="F112" s="4">
        <f t="shared" ref="F112" si="327">C112-C108</f>
        <v>728000</v>
      </c>
      <c r="G112" s="10">
        <f t="shared" ref="G112" si="328">((C112/C108)-1)*100</f>
        <v>4.5838055660496257</v>
      </c>
    </row>
    <row r="113" spans="1:7" x14ac:dyDescent="0.25">
      <c r="A113" s="1"/>
      <c r="B113" s="2" t="s">
        <v>9</v>
      </c>
      <c r="C113" s="3">
        <v>28114000</v>
      </c>
      <c r="D113" s="4">
        <f t="shared" ref="D113" si="329">C113-C112</f>
        <v>11504000</v>
      </c>
      <c r="E113" s="5">
        <f t="shared" ref="E113" si="330">((C113/C112)-1)*100</f>
        <v>69.259482239614684</v>
      </c>
      <c r="F113" s="4">
        <f t="shared" ref="F113" si="331">C113-C109</f>
        <v>2340000</v>
      </c>
      <c r="G113" s="10">
        <f t="shared" ref="G113" si="332">((C113/C109)-1)*100</f>
        <v>9.0789167377977709</v>
      </c>
    </row>
    <row r="114" spans="1:7" x14ac:dyDescent="0.25">
      <c r="A114" s="1" t="s">
        <v>30</v>
      </c>
      <c r="B114" s="2" t="s">
        <v>31</v>
      </c>
      <c r="C114" s="3">
        <v>17598000</v>
      </c>
      <c r="D114" s="4">
        <f t="shared" ref="D114" si="333">C114-C113</f>
        <v>-10516000</v>
      </c>
      <c r="E114" s="5">
        <f t="shared" ref="E114" si="334">((C114/C113)-1)*100</f>
        <v>-37.404851675321908</v>
      </c>
      <c r="F114" s="4">
        <f t="shared" ref="F114" si="335">C114-C110</f>
        <v>1976000</v>
      </c>
      <c r="G114" s="10">
        <f t="shared" ref="G114" si="336">((C114/C110)-1)*100</f>
        <v>12.648828575086423</v>
      </c>
    </row>
    <row r="115" spans="1:7" x14ac:dyDescent="0.25">
      <c r="A115" s="1"/>
      <c r="B115" s="2" t="s">
        <v>7</v>
      </c>
      <c r="C115" s="3">
        <v>15490000</v>
      </c>
      <c r="D115" s="4">
        <f t="shared" ref="D115" si="337">C115-C114</f>
        <v>-2108000</v>
      </c>
      <c r="E115" s="5">
        <f t="shared" ref="E115" si="338">((C115/C114)-1)*100</f>
        <v>-11.978633935674509</v>
      </c>
      <c r="F115" s="4">
        <f t="shared" ref="F115" si="339">C115-C111</f>
        <v>472000</v>
      </c>
      <c r="G115" s="10">
        <f t="shared" ref="G115" si="340">((C115/C111)-1)*100</f>
        <v>3.1428951924357351</v>
      </c>
    </row>
    <row r="116" spans="1:7" ht="15.75" thickBot="1" x14ac:dyDescent="0.3">
      <c r="A116" s="6"/>
      <c r="B116" s="7"/>
      <c r="C116" s="6"/>
      <c r="D116" s="8"/>
      <c r="E116" s="11"/>
      <c r="F116" s="8"/>
      <c r="G116" s="12"/>
    </row>
    <row r="119" spans="1:7" ht="15.75" thickBot="1" x14ac:dyDescent="0.3"/>
    <row r="120" spans="1:7" ht="45.75" thickBot="1" x14ac:dyDescent="0.3">
      <c r="A120" s="29" t="s">
        <v>0</v>
      </c>
      <c r="B120" s="31" t="s">
        <v>1</v>
      </c>
      <c r="C120" s="33" t="s">
        <v>19</v>
      </c>
      <c r="D120" s="14" t="str">
        <f>TotalEarnings!D120</f>
        <v>Change in overtime payments</v>
      </c>
      <c r="E120" s="14" t="str">
        <f>TotalEarnings!E120</f>
        <v>% change in overtime payments</v>
      </c>
      <c r="F120" s="14" t="str">
        <f>TotalEarnings!F120</f>
        <v>Change in overtime payments</v>
      </c>
      <c r="G120" s="14" t="str">
        <f>TotalEarnings!G120</f>
        <v>% change in overtime payments</v>
      </c>
    </row>
    <row r="121" spans="1:7" ht="15.75" thickBot="1" x14ac:dyDescent="0.3">
      <c r="A121" s="30"/>
      <c r="B121" s="32"/>
      <c r="C121" s="34"/>
      <c r="D121" s="35" t="s">
        <v>5</v>
      </c>
      <c r="E121" s="36"/>
      <c r="F121" s="37" t="s">
        <v>6</v>
      </c>
      <c r="G121" s="38"/>
    </row>
    <row r="122" spans="1:7" x14ac:dyDescent="0.25">
      <c r="A122" s="1" t="s">
        <v>10</v>
      </c>
      <c r="B122" s="2" t="s">
        <v>7</v>
      </c>
      <c r="C122" s="3">
        <v>4000000</v>
      </c>
      <c r="D122" s="18" t="s">
        <v>20</v>
      </c>
      <c r="E122" s="20" t="s">
        <v>20</v>
      </c>
      <c r="F122" s="18" t="s">
        <v>20</v>
      </c>
      <c r="G122" s="20" t="s">
        <v>20</v>
      </c>
    </row>
    <row r="123" spans="1:7" x14ac:dyDescent="0.25">
      <c r="A123" s="1"/>
      <c r="B123" s="2" t="s">
        <v>8</v>
      </c>
      <c r="C123" s="3">
        <v>3931000</v>
      </c>
      <c r="D123" s="4">
        <f t="shared" ref="D123:D135" si="341">C123-C122</f>
        <v>-69000</v>
      </c>
      <c r="E123" s="5">
        <f t="shared" ref="E123:E135" si="342">((C123/C122)-1)*100</f>
        <v>-1.7249999999999988</v>
      </c>
      <c r="F123" s="18" t="s">
        <v>20</v>
      </c>
      <c r="G123" s="20" t="s">
        <v>20</v>
      </c>
    </row>
    <row r="124" spans="1:7" x14ac:dyDescent="0.25">
      <c r="A124" s="1"/>
      <c r="B124" s="2" t="s">
        <v>9</v>
      </c>
      <c r="C124" s="3">
        <v>5636000</v>
      </c>
      <c r="D124" s="4">
        <f t="shared" si="341"/>
        <v>1705000</v>
      </c>
      <c r="E124" s="5">
        <f t="shared" si="342"/>
        <v>43.373187484100725</v>
      </c>
      <c r="F124" s="18" t="s">
        <v>20</v>
      </c>
      <c r="G124" s="20" t="s">
        <v>20</v>
      </c>
    </row>
    <row r="125" spans="1:7" x14ac:dyDescent="0.25">
      <c r="A125" s="1" t="s">
        <v>15</v>
      </c>
      <c r="B125" s="2" t="s">
        <v>11</v>
      </c>
      <c r="C125" s="3">
        <v>6002000</v>
      </c>
      <c r="D125" s="4">
        <f t="shared" si="341"/>
        <v>366000</v>
      </c>
      <c r="E125" s="5">
        <f t="shared" si="342"/>
        <v>6.4939673527324437</v>
      </c>
      <c r="F125" s="18" t="s">
        <v>20</v>
      </c>
      <c r="G125" s="20" t="s">
        <v>20</v>
      </c>
    </row>
    <row r="126" spans="1:7" x14ac:dyDescent="0.25">
      <c r="A126" s="1"/>
      <c r="B126" s="2" t="s">
        <v>7</v>
      </c>
      <c r="C126" s="3">
        <v>6499000</v>
      </c>
      <c r="D126" s="4">
        <f t="shared" si="341"/>
        <v>497000</v>
      </c>
      <c r="E126" s="5">
        <f t="shared" si="342"/>
        <v>8.2805731422858955</v>
      </c>
      <c r="F126" s="4">
        <f t="shared" ref="F126:F135" si="343">C126-C122</f>
        <v>2499000</v>
      </c>
      <c r="G126" s="10">
        <f t="shared" ref="G126:G135" si="344">((C126/C122)-1)*100</f>
        <v>62.474999999999994</v>
      </c>
    </row>
    <row r="127" spans="1:7" x14ac:dyDescent="0.25">
      <c r="A127" s="1"/>
      <c r="B127" s="2" t="s">
        <v>8</v>
      </c>
      <c r="C127" s="3">
        <v>6182000</v>
      </c>
      <c r="D127" s="4">
        <f t="shared" si="341"/>
        <v>-317000</v>
      </c>
      <c r="E127" s="5">
        <f t="shared" si="342"/>
        <v>-4.8776734882289619</v>
      </c>
      <c r="F127" s="4">
        <f t="shared" si="343"/>
        <v>2251000</v>
      </c>
      <c r="G127" s="10">
        <f t="shared" si="344"/>
        <v>57.262783006868489</v>
      </c>
    </row>
    <row r="128" spans="1:7" x14ac:dyDescent="0.25">
      <c r="A128" s="1"/>
      <c r="B128" s="2" t="s">
        <v>9</v>
      </c>
      <c r="C128" s="3">
        <v>6215000</v>
      </c>
      <c r="D128" s="4">
        <f t="shared" si="341"/>
        <v>33000</v>
      </c>
      <c r="E128" s="5">
        <f t="shared" si="342"/>
        <v>0.53380782918148739</v>
      </c>
      <c r="F128" s="4">
        <f t="shared" si="343"/>
        <v>579000</v>
      </c>
      <c r="G128" s="10">
        <f t="shared" si="344"/>
        <v>10.27324343506033</v>
      </c>
    </row>
    <row r="129" spans="1:7" x14ac:dyDescent="0.25">
      <c r="A129" s="1" t="s">
        <v>16</v>
      </c>
      <c r="B129" s="2" t="s">
        <v>11</v>
      </c>
      <c r="C129" s="3">
        <v>6463000</v>
      </c>
      <c r="D129" s="4">
        <f t="shared" si="341"/>
        <v>248000</v>
      </c>
      <c r="E129" s="5">
        <f t="shared" si="342"/>
        <v>3.990345937248585</v>
      </c>
      <c r="F129" s="4">
        <f t="shared" si="343"/>
        <v>461000</v>
      </c>
      <c r="G129" s="10">
        <f t="shared" si="344"/>
        <v>7.6807730756414561</v>
      </c>
    </row>
    <row r="130" spans="1:7" x14ac:dyDescent="0.25">
      <c r="A130" s="1"/>
      <c r="B130" s="2" t="s">
        <v>7</v>
      </c>
      <c r="C130" s="3">
        <v>5689000</v>
      </c>
      <c r="D130" s="4">
        <f t="shared" si="341"/>
        <v>-774000</v>
      </c>
      <c r="E130" s="5">
        <f t="shared" si="342"/>
        <v>-11.97586260250657</v>
      </c>
      <c r="F130" s="4">
        <f t="shared" si="343"/>
        <v>-810000</v>
      </c>
      <c r="G130" s="10">
        <f t="shared" si="344"/>
        <v>-12.463455916294819</v>
      </c>
    </row>
    <row r="131" spans="1:7" x14ac:dyDescent="0.25">
      <c r="A131" s="1"/>
      <c r="B131" s="2" t="s">
        <v>8</v>
      </c>
      <c r="C131" s="3">
        <v>5763000</v>
      </c>
      <c r="D131" s="4">
        <f t="shared" si="341"/>
        <v>74000</v>
      </c>
      <c r="E131" s="5">
        <f t="shared" si="342"/>
        <v>1.3007558446124001</v>
      </c>
      <c r="F131" s="4">
        <f t="shared" si="343"/>
        <v>-419000</v>
      </c>
      <c r="G131" s="10">
        <f t="shared" si="344"/>
        <v>-6.7777418311226185</v>
      </c>
    </row>
    <row r="132" spans="1:7" x14ac:dyDescent="0.25">
      <c r="A132" s="1"/>
      <c r="B132" s="2" t="s">
        <v>9</v>
      </c>
      <c r="C132" s="3">
        <v>6128000</v>
      </c>
      <c r="D132" s="4">
        <f t="shared" si="341"/>
        <v>365000</v>
      </c>
      <c r="E132" s="5">
        <f t="shared" si="342"/>
        <v>6.3335068540690598</v>
      </c>
      <c r="F132" s="4">
        <f t="shared" si="343"/>
        <v>-87000</v>
      </c>
      <c r="G132" s="10">
        <f t="shared" si="344"/>
        <v>-1.3998390989541476</v>
      </c>
    </row>
    <row r="133" spans="1:7" x14ac:dyDescent="0.25">
      <c r="A133" s="1" t="s">
        <v>17</v>
      </c>
      <c r="B133" s="2" t="s">
        <v>11</v>
      </c>
      <c r="C133" s="3">
        <v>6831000</v>
      </c>
      <c r="D133" s="4">
        <f t="shared" si="341"/>
        <v>703000</v>
      </c>
      <c r="E133" s="5">
        <f t="shared" si="342"/>
        <v>11.47193211488251</v>
      </c>
      <c r="F133" s="4">
        <f t="shared" si="343"/>
        <v>368000</v>
      </c>
      <c r="G133" s="10">
        <f t="shared" si="344"/>
        <v>5.6939501779359469</v>
      </c>
    </row>
    <row r="134" spans="1:7" x14ac:dyDescent="0.25">
      <c r="A134" s="1"/>
      <c r="B134" s="2" t="s">
        <v>7</v>
      </c>
      <c r="C134" s="3">
        <v>7052000</v>
      </c>
      <c r="D134" s="4">
        <f t="shared" si="341"/>
        <v>221000</v>
      </c>
      <c r="E134" s="5">
        <f t="shared" si="342"/>
        <v>3.2352510613380181</v>
      </c>
      <c r="F134" s="4">
        <f t="shared" si="343"/>
        <v>1363000</v>
      </c>
      <c r="G134" s="10">
        <f t="shared" si="344"/>
        <v>23.958516435225885</v>
      </c>
    </row>
    <row r="135" spans="1:7" x14ac:dyDescent="0.25">
      <c r="A135" s="1"/>
      <c r="B135" s="2" t="s">
        <v>8</v>
      </c>
      <c r="C135" s="3">
        <v>7063000</v>
      </c>
      <c r="D135" s="4">
        <f t="shared" si="341"/>
        <v>11000</v>
      </c>
      <c r="E135" s="5">
        <f t="shared" si="342"/>
        <v>0.15598411798072309</v>
      </c>
      <c r="F135" s="4">
        <f t="shared" si="343"/>
        <v>1300000</v>
      </c>
      <c r="G135" s="10">
        <f t="shared" si="344"/>
        <v>22.557695644629526</v>
      </c>
    </row>
    <row r="136" spans="1:7" x14ac:dyDescent="0.25">
      <c r="A136" s="1"/>
      <c r="B136" s="2" t="s">
        <v>9</v>
      </c>
      <c r="C136" s="3">
        <v>8052000</v>
      </c>
      <c r="D136" s="4">
        <f t="shared" ref="D136" si="345">C136-C135</f>
        <v>989000</v>
      </c>
      <c r="E136" s="5">
        <f t="shared" ref="E136" si="346">((C136/C135)-1)*100</f>
        <v>14.002548492142154</v>
      </c>
      <c r="F136" s="4">
        <f t="shared" ref="F136" si="347">C136-C132</f>
        <v>1924000</v>
      </c>
      <c r="G136" s="10">
        <f t="shared" ref="G136" si="348">((C136/C132)-1)*100</f>
        <v>31.396866840731064</v>
      </c>
    </row>
    <row r="137" spans="1:7" x14ac:dyDescent="0.25">
      <c r="A137" s="1" t="s">
        <v>25</v>
      </c>
      <c r="B137" s="2" t="s">
        <v>11</v>
      </c>
      <c r="C137" s="3">
        <v>7113000</v>
      </c>
      <c r="D137" s="4">
        <f t="shared" ref="D137" si="349">C137-C136</f>
        <v>-939000</v>
      </c>
      <c r="E137" s="5">
        <f t="shared" ref="E137" si="350">((C137/C136)-1)*100</f>
        <v>-11.661698956780919</v>
      </c>
      <c r="F137" s="4">
        <f t="shared" ref="F137" si="351">C137-C133</f>
        <v>282000</v>
      </c>
      <c r="G137" s="10">
        <f t="shared" ref="G137" si="352">((C137/C133)-1)*100</f>
        <v>4.1282389108476147</v>
      </c>
    </row>
    <row r="138" spans="1:7" x14ac:dyDescent="0.25">
      <c r="A138" s="1"/>
      <c r="B138" s="2" t="s">
        <v>7</v>
      </c>
      <c r="C138" s="3">
        <v>7508000</v>
      </c>
      <c r="D138" s="4">
        <f t="shared" ref="D138" si="353">C138-C137</f>
        <v>395000</v>
      </c>
      <c r="E138" s="5">
        <f t="shared" ref="E138" si="354">((C138/C137)-1)*100</f>
        <v>5.5532124279488171</v>
      </c>
      <c r="F138" s="4">
        <f t="shared" ref="F138" si="355">C138-C134</f>
        <v>456000</v>
      </c>
      <c r="G138" s="10">
        <f t="shared" ref="G138" si="356">((C138/C134)-1)*100</f>
        <v>6.4662507090187171</v>
      </c>
    </row>
    <row r="139" spans="1:7" x14ac:dyDescent="0.25">
      <c r="A139" s="1"/>
      <c r="B139" s="2" t="s">
        <v>8</v>
      </c>
      <c r="C139" s="3">
        <v>7240000</v>
      </c>
      <c r="D139" s="4">
        <f t="shared" ref="D139" si="357">C139-C138</f>
        <v>-268000</v>
      </c>
      <c r="E139" s="5">
        <f t="shared" ref="E139" si="358">((C139/C138)-1)*100</f>
        <v>-3.5695258391049589</v>
      </c>
      <c r="F139" s="4">
        <f t="shared" ref="F139" si="359">C139-C135</f>
        <v>177000</v>
      </c>
      <c r="G139" s="10">
        <f t="shared" ref="G139" si="360">((C139/C135)-1)*100</f>
        <v>2.5060172731134145</v>
      </c>
    </row>
    <row r="140" spans="1:7" x14ac:dyDescent="0.25">
      <c r="A140" s="1"/>
      <c r="B140" s="2" t="s">
        <v>9</v>
      </c>
      <c r="C140" s="3">
        <v>7372000</v>
      </c>
      <c r="D140" s="4">
        <f t="shared" ref="D140" si="361">C140-C139</f>
        <v>132000</v>
      </c>
      <c r="E140" s="5">
        <f t="shared" ref="E140" si="362">((C140/C139)-1)*100</f>
        <v>1.8232044198895014</v>
      </c>
      <c r="F140" s="4">
        <f t="shared" ref="F140" si="363">C140-C136</f>
        <v>-680000</v>
      </c>
      <c r="G140" s="10">
        <f t="shared" ref="G140" si="364">((C140/C136)-1)*100</f>
        <v>-8.4451068057625474</v>
      </c>
    </row>
    <row r="141" spans="1:7" x14ac:dyDescent="0.25">
      <c r="A141" s="1" t="s">
        <v>26</v>
      </c>
      <c r="B141" s="2" t="s">
        <v>11</v>
      </c>
      <c r="C141" s="3">
        <v>8067000</v>
      </c>
      <c r="D141" s="4">
        <f t="shared" ref="D141" si="365">C141-C140</f>
        <v>695000</v>
      </c>
      <c r="E141" s="5">
        <f t="shared" ref="E141" si="366">((C141/C140)-1)*100</f>
        <v>9.4275637547476911</v>
      </c>
      <c r="F141" s="4">
        <f t="shared" ref="F141" si="367">C141-C137</f>
        <v>954000</v>
      </c>
      <c r="G141" s="10">
        <f t="shared" ref="G141" si="368">((C141/C137)-1)*100</f>
        <v>13.412062420919435</v>
      </c>
    </row>
    <row r="142" spans="1:7" x14ac:dyDescent="0.25">
      <c r="A142" s="1"/>
      <c r="B142" s="2" t="s">
        <v>7</v>
      </c>
      <c r="C142" s="3">
        <v>8048000</v>
      </c>
      <c r="D142" s="4">
        <f t="shared" ref="D142" si="369">C142-C141</f>
        <v>-19000</v>
      </c>
      <c r="E142" s="5">
        <f t="shared" ref="E142" si="370">((C142/C141)-1)*100</f>
        <v>-0.23552745754307214</v>
      </c>
      <c r="F142" s="4">
        <f t="shared" ref="F142" si="371">C142-C138</f>
        <v>540000</v>
      </c>
      <c r="G142" s="10">
        <f t="shared" ref="G142" si="372">((C142/C138)-1)*100</f>
        <v>7.1923281832711794</v>
      </c>
    </row>
    <row r="143" spans="1:7" x14ac:dyDescent="0.25">
      <c r="A143" s="1"/>
      <c r="B143" s="2" t="s">
        <v>8</v>
      </c>
      <c r="C143" s="3">
        <v>7964000</v>
      </c>
      <c r="D143" s="4">
        <f t="shared" ref="D143" si="373">C143-C142</f>
        <v>-84000</v>
      </c>
      <c r="E143" s="5">
        <f t="shared" ref="E143" si="374">((C143/C142)-1)*100</f>
        <v>-1.0437375745526833</v>
      </c>
      <c r="F143" s="4">
        <f t="shared" ref="F143" si="375">C143-C139</f>
        <v>724000</v>
      </c>
      <c r="G143" s="10">
        <f t="shared" ref="G143" si="376">((C143/C139)-1)*100</f>
        <v>10.000000000000009</v>
      </c>
    </row>
    <row r="144" spans="1:7" x14ac:dyDescent="0.25">
      <c r="A144" s="1"/>
      <c r="B144" s="2" t="s">
        <v>9</v>
      </c>
      <c r="C144" s="3">
        <v>8233000</v>
      </c>
      <c r="D144" s="4">
        <f t="shared" ref="D144" si="377">C144-C143</f>
        <v>269000</v>
      </c>
      <c r="E144" s="5">
        <f t="shared" ref="E144" si="378">((C144/C143)-1)*100</f>
        <v>3.3776996484178756</v>
      </c>
      <c r="F144" s="4">
        <f t="shared" ref="F144" si="379">C144-C140</f>
        <v>861000</v>
      </c>
      <c r="G144" s="10">
        <f t="shared" ref="G144" si="380">((C144/C140)-1)*100</f>
        <v>11.679327183939225</v>
      </c>
    </row>
    <row r="145" spans="1:7" x14ac:dyDescent="0.25">
      <c r="A145" s="1" t="s">
        <v>28</v>
      </c>
      <c r="B145" s="2" t="s">
        <v>11</v>
      </c>
      <c r="C145" s="3">
        <v>8252000</v>
      </c>
      <c r="D145" s="4">
        <f t="shared" ref="D145" si="381">C145-C144</f>
        <v>19000</v>
      </c>
      <c r="E145" s="5">
        <f t="shared" ref="E145" si="382">((C145/C144)-1)*100</f>
        <v>0.23077857403133173</v>
      </c>
      <c r="F145" s="4">
        <f t="shared" ref="F145" si="383">C145-C141</f>
        <v>185000</v>
      </c>
      <c r="G145" s="10">
        <f t="shared" ref="G145" si="384">((C145/C141)-1)*100</f>
        <v>2.2932936655509994</v>
      </c>
    </row>
    <row r="146" spans="1:7" x14ac:dyDescent="0.25">
      <c r="A146" s="1"/>
      <c r="B146" s="2" t="s">
        <v>7</v>
      </c>
      <c r="C146" s="3">
        <v>8994000</v>
      </c>
      <c r="D146" s="4">
        <f t="shared" ref="D146" si="385">C146-C145</f>
        <v>742000</v>
      </c>
      <c r="E146" s="5">
        <f t="shared" ref="E146" si="386">((C146/C145)-1)*100</f>
        <v>8.9917595734367417</v>
      </c>
      <c r="F146" s="4">
        <f t="shared" ref="F146" si="387">C146-C142</f>
        <v>946000</v>
      </c>
      <c r="G146" s="10">
        <f t="shared" ref="G146" si="388">((C146/C142)-1)*100</f>
        <v>11.754473161033797</v>
      </c>
    </row>
    <row r="147" spans="1:7" x14ac:dyDescent="0.25">
      <c r="A147" s="1"/>
      <c r="B147" s="2" t="s">
        <v>8</v>
      </c>
      <c r="C147" s="3">
        <v>9177000</v>
      </c>
      <c r="D147" s="4">
        <f t="shared" ref="D147" si="389">C147-C146</f>
        <v>183000</v>
      </c>
      <c r="E147" s="5">
        <f t="shared" ref="E147" si="390">((C147/C146)-1)*100</f>
        <v>2.0346897931954544</v>
      </c>
      <c r="F147" s="4">
        <f t="shared" ref="F147" si="391">C147-C143</f>
        <v>1213000</v>
      </c>
      <c r="G147" s="10">
        <f t="shared" ref="G147" si="392">((C147/C143)-1)*100</f>
        <v>15.231039678553483</v>
      </c>
    </row>
    <row r="148" spans="1:7" x14ac:dyDescent="0.25">
      <c r="A148" s="1"/>
      <c r="B148" s="2" t="s">
        <v>9</v>
      </c>
      <c r="C148" s="3">
        <v>8576000</v>
      </c>
      <c r="D148" s="4">
        <f t="shared" ref="D148" si="393">C148-C147</f>
        <v>-601000</v>
      </c>
      <c r="E148" s="5">
        <f t="shared" ref="E148" si="394">((C148/C147)-1)*100</f>
        <v>-6.548981148523481</v>
      </c>
      <c r="F148" s="4">
        <f t="shared" ref="F148" si="395">C148-C144</f>
        <v>343000</v>
      </c>
      <c r="G148" s="10">
        <f t="shared" ref="G148" si="396">((C148/C144)-1)*100</f>
        <v>4.1661605733025686</v>
      </c>
    </row>
    <row r="149" spans="1:7" x14ac:dyDescent="0.25">
      <c r="A149" s="1" t="s">
        <v>29</v>
      </c>
      <c r="B149" s="2" t="s">
        <v>11</v>
      </c>
      <c r="C149" s="3">
        <v>9286000</v>
      </c>
      <c r="D149" s="4">
        <f t="shared" ref="D149" si="397">C149-C148</f>
        <v>710000</v>
      </c>
      <c r="E149" s="5">
        <f t="shared" ref="E149" si="398">((C149/C148)-1)*100</f>
        <v>8.2789179104477704</v>
      </c>
      <c r="F149" s="4">
        <f t="shared" ref="F149" si="399">C149-C145</f>
        <v>1034000</v>
      </c>
      <c r="G149" s="10">
        <f t="shared" ref="G149" si="400">((C149/C145)-1)*100</f>
        <v>12.530295685894322</v>
      </c>
    </row>
    <row r="150" spans="1:7" x14ac:dyDescent="0.25">
      <c r="A150" s="1"/>
      <c r="B150" s="2" t="s">
        <v>7</v>
      </c>
      <c r="C150" s="3">
        <v>9038000</v>
      </c>
      <c r="D150" s="4">
        <f t="shared" ref="D150" si="401">C150-C149</f>
        <v>-248000</v>
      </c>
      <c r="E150" s="5">
        <f t="shared" ref="E150" si="402">((C150/C149)-1)*100</f>
        <v>-2.6706870557828943</v>
      </c>
      <c r="F150" s="4">
        <f t="shared" ref="F150" si="403">C150-C146</f>
        <v>44000</v>
      </c>
      <c r="G150" s="10">
        <f t="shared" ref="G150" si="404">((C150/C146)-1)*100</f>
        <v>0.48921503224372831</v>
      </c>
    </row>
    <row r="151" spans="1:7" x14ac:dyDescent="0.25">
      <c r="A151" s="1"/>
      <c r="B151" s="2" t="s">
        <v>8</v>
      </c>
      <c r="C151" s="3">
        <v>8936000</v>
      </c>
      <c r="D151" s="4">
        <f t="shared" ref="D151" si="405">C151-C150</f>
        <v>-102000</v>
      </c>
      <c r="E151" s="5">
        <f t="shared" ref="E151" si="406">((C151/C150)-1)*100</f>
        <v>-1.1285682673157771</v>
      </c>
      <c r="F151" s="4">
        <f t="shared" ref="F151" si="407">C151-C147</f>
        <v>-241000</v>
      </c>
      <c r="G151" s="10">
        <f t="shared" ref="G151" si="408">((C151/C147)-1)*100</f>
        <v>-2.6261305437506821</v>
      </c>
    </row>
    <row r="152" spans="1:7" x14ac:dyDescent="0.25">
      <c r="A152" s="1"/>
      <c r="B152" s="2" t="s">
        <v>9</v>
      </c>
      <c r="C152" s="3">
        <v>9691000</v>
      </c>
      <c r="D152" s="4">
        <f t="shared" ref="D152" si="409">C152-C151</f>
        <v>755000</v>
      </c>
      <c r="E152" s="5">
        <f t="shared" ref="E152" si="410">((C152/C151)-1)*100</f>
        <v>8.4489704565801294</v>
      </c>
      <c r="F152" s="4">
        <f t="shared" ref="F152" si="411">C152-C148</f>
        <v>1115000</v>
      </c>
      <c r="G152" s="10">
        <f t="shared" ref="G152" si="412">((C152/C148)-1)*100</f>
        <v>13.001399253731339</v>
      </c>
    </row>
    <row r="153" spans="1:7" x14ac:dyDescent="0.25">
      <c r="A153" s="1" t="s">
        <v>30</v>
      </c>
      <c r="B153" s="2" t="s">
        <v>31</v>
      </c>
      <c r="C153" s="3">
        <v>9575000</v>
      </c>
      <c r="D153" s="4">
        <f t="shared" ref="D153" si="413">C153-C152</f>
        <v>-116000</v>
      </c>
      <c r="E153" s="5">
        <f t="shared" ref="E153" si="414">((C153/C152)-1)*100</f>
        <v>-1.1969868950572726</v>
      </c>
      <c r="F153" s="4">
        <f t="shared" ref="F153" si="415">C153-C149</f>
        <v>289000</v>
      </c>
      <c r="G153" s="10">
        <f t="shared" ref="G153" si="416">((C153/C149)-1)*100</f>
        <v>3.1122119319405561</v>
      </c>
    </row>
    <row r="154" spans="1:7" x14ac:dyDescent="0.25">
      <c r="A154" s="1"/>
      <c r="B154" s="2" t="s">
        <v>7</v>
      </c>
      <c r="C154" s="3">
        <v>10342000</v>
      </c>
      <c r="D154" s="4">
        <f t="shared" ref="D154" si="417">C154-C153</f>
        <v>767000</v>
      </c>
      <c r="E154" s="5">
        <f t="shared" ref="E154" si="418">((C154/C153)-1)*100</f>
        <v>8.0104438642297549</v>
      </c>
      <c r="F154" s="4">
        <f t="shared" ref="F154" si="419">C154-C150</f>
        <v>1304000</v>
      </c>
      <c r="G154" s="10">
        <f t="shared" ref="G154" si="420">((C154/C150)-1)*100</f>
        <v>14.427970789997779</v>
      </c>
    </row>
    <row r="155" spans="1:7" ht="15.75" thickBot="1" x14ac:dyDescent="0.3">
      <c r="A155" s="6"/>
      <c r="B155" s="7"/>
      <c r="C155" s="6"/>
      <c r="D155" s="8"/>
      <c r="E155" s="11"/>
      <c r="F155" s="8"/>
      <c r="G155" s="12"/>
    </row>
  </sheetData>
  <mergeCells count="20">
    <mergeCell ref="A81:A82"/>
    <mergeCell ref="B81:B82"/>
    <mergeCell ref="C81:C82"/>
    <mergeCell ref="D82:E82"/>
    <mergeCell ref="F82:G82"/>
    <mergeCell ref="A3:A4"/>
    <mergeCell ref="B3:B4"/>
    <mergeCell ref="C3:C4"/>
    <mergeCell ref="D4:E4"/>
    <mergeCell ref="F4:G4"/>
    <mergeCell ref="A42:A43"/>
    <mergeCell ref="B42:B43"/>
    <mergeCell ref="C42:C43"/>
    <mergeCell ref="D43:E43"/>
    <mergeCell ref="F43:G43"/>
    <mergeCell ref="A120:A121"/>
    <mergeCell ref="B120:B121"/>
    <mergeCell ref="C120:C121"/>
    <mergeCell ref="D121:E121"/>
    <mergeCell ref="F121:G1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7F3D9679BA5444BCBA87CB0C32CEDC" ma:contentTypeVersion="12" ma:contentTypeDescription="Create a new document." ma:contentTypeScope="" ma:versionID="a085356e7c538b88e273ddd736308de4">
  <xsd:schema xmlns:xsd="http://www.w3.org/2001/XMLSchema" xmlns:xs="http://www.w3.org/2001/XMLSchema" xmlns:p="http://schemas.microsoft.com/office/2006/metadata/properties" xmlns:ns3="8ef95d0d-5808-4958-b603-b14133b67652" xmlns:ns4="09b0770a-6cd8-4e04-8548-d7935cf65dde" targetNamespace="http://schemas.microsoft.com/office/2006/metadata/properties" ma:root="true" ma:fieldsID="6aebdb754e3ffe4c76d4ed3790ca6e9c" ns3:_="" ns4:_="">
    <xsd:import namespace="8ef95d0d-5808-4958-b603-b14133b67652"/>
    <xsd:import namespace="09b0770a-6cd8-4e04-8548-d7935cf65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95d0d-5808-4958-b603-b14133b67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0770a-6cd8-4e04-8548-d7935cf65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26B6E5-15B5-488C-818A-07E8E8C2E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f95d0d-5808-4958-b603-b14133b67652"/>
    <ds:schemaRef ds:uri="09b0770a-6cd8-4e04-8548-d7935cf65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388C81-B23C-43F3-BD48-6482E732D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5A66CA-9F7C-4263-B7E5-D689D776D635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8ef95d0d-5808-4958-b603-b14133b67652"/>
    <ds:schemaRef ds:uri="09b0770a-6cd8-4e04-8548-d7935cf65dd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TotalEarnings</vt:lpstr>
      <vt:lpstr>2-Mining</vt:lpstr>
      <vt:lpstr>3-Manufacturing</vt:lpstr>
      <vt:lpstr>4-Electricity</vt:lpstr>
      <vt:lpstr>5-Construction</vt:lpstr>
      <vt:lpstr>6-Trade</vt:lpstr>
      <vt:lpstr>7-Transport</vt:lpstr>
      <vt:lpstr>8-Finance</vt:lpstr>
      <vt:lpstr>9-Community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Mosalo</dc:creator>
  <cp:lastModifiedBy>Prince Manaka</cp:lastModifiedBy>
  <dcterms:created xsi:type="dcterms:W3CDTF">2019-01-29T09:46:13Z</dcterms:created>
  <dcterms:modified xsi:type="dcterms:W3CDTF">2026-09-29T07:24:27Z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616250-01d4-40ab-a2e8-d4b03b0a4768_Enabled">
    <vt:lpwstr>True</vt:lpwstr>
  </property>
  <property fmtid="{D5CDD505-2E9C-101B-9397-08002B2CF9AE}" pid="3" name="MSIP_Label_a4616250-01d4-40ab-a2e8-d4b03b0a4768_SiteId">
    <vt:lpwstr>ca38a9e5-8ce2-41e8-a41e-647c7b50db4a</vt:lpwstr>
  </property>
  <property fmtid="{D5CDD505-2E9C-101B-9397-08002B2CF9AE}" pid="4" name="MSIP_Label_a4616250-01d4-40ab-a2e8-d4b03b0a4768_Owner">
    <vt:lpwstr>LedimoMo@statssa.gov.za</vt:lpwstr>
  </property>
  <property fmtid="{D5CDD505-2E9C-101B-9397-08002B2CF9AE}" pid="5" name="MSIP_Label_a4616250-01d4-40ab-a2e8-d4b03b0a4768_SetDate">
    <vt:lpwstr>2020-03-05T06:44:42.3154420Z</vt:lpwstr>
  </property>
  <property fmtid="{D5CDD505-2E9C-101B-9397-08002B2CF9AE}" pid="6" name="MSIP_Label_a4616250-01d4-40ab-a2e8-d4b03b0a4768_Name">
    <vt:lpwstr>Personal</vt:lpwstr>
  </property>
  <property fmtid="{D5CDD505-2E9C-101B-9397-08002B2CF9AE}" pid="7" name="MSIP_Label_a4616250-01d4-40ab-a2e8-d4b03b0a4768_Application">
    <vt:lpwstr>Microsoft Azure Information Protection</vt:lpwstr>
  </property>
  <property fmtid="{D5CDD505-2E9C-101B-9397-08002B2CF9AE}" pid="8" name="MSIP_Label_a4616250-01d4-40ab-a2e8-d4b03b0a4768_ActionId">
    <vt:lpwstr>91f3458f-f148-404f-8017-27bb2d4cb457</vt:lpwstr>
  </property>
  <property fmtid="{D5CDD505-2E9C-101B-9397-08002B2CF9AE}" pid="9" name="MSIP_Label_a4616250-01d4-40ab-a2e8-d4b03b0a4768_Extended_MSFT_Method">
    <vt:lpwstr>Automatic</vt:lpwstr>
  </property>
  <property fmtid="{D5CDD505-2E9C-101B-9397-08002B2CF9AE}" pid="10" name="Sensitivity">
    <vt:lpwstr>Personal</vt:lpwstr>
  </property>
  <property fmtid="{D5CDD505-2E9C-101B-9397-08002B2CF9AE}" pid="11" name="ContentTypeId">
    <vt:lpwstr>0x0101001E7F3D9679BA5444BCBA87CB0C32CEDC</vt:lpwstr>
  </property>
</Properties>
</file>